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G:\.shortcut-targets-by-id\1RtoW2YlKJtHDQfHwnU_laJlocbg7VrvY\Edificaciones SPV SDA\8. IGA\3. U Distrital\3 Cronograma de Gantt - Obra\"/>
    </mc:Choice>
  </mc:AlternateContent>
  <xr:revisionPtr revIDLastSave="0" documentId="13_ncr:1_{7DF2FCB7-379C-43B4-87C9-01034933C0E2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Cronograma Dinámico" sheetId="9" state="hidden" r:id="rId1"/>
    <sheet name="Cronograma sencillo" sheetId="10" r:id="rId2"/>
  </sheets>
  <definedNames>
    <definedName name="_xlnm.Print_Area" localSheetId="0">'Cronograma Dinámico'!$A$1:$BL$90</definedName>
    <definedName name="prevWBS" localSheetId="0">'Cronograma Dinámico'!$A1048576</definedName>
    <definedName name="_xlnm.Print_Titles" localSheetId="0">'Cronograma Dinámico'!$4:$7</definedName>
    <definedName name="valuevx">42.314159</definedName>
    <definedName name="vertex42_copyright" hidden="1">"© 2006-2018 Vertex42 LLC"</definedName>
    <definedName name="vertex42_id" hidden="1">"gantt-chart_L.xlsx"</definedName>
    <definedName name="vertex42_title" hidden="1">"Gantt Chart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9" l="1"/>
  <c r="E14" i="9"/>
  <c r="F14" i="9" s="1"/>
  <c r="E8" i="9"/>
  <c r="F8" i="9" s="1"/>
  <c r="F9" i="9"/>
  <c r="A31" i="9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F10" i="9"/>
  <c r="F11" i="9"/>
  <c r="F12" i="9"/>
  <c r="F13" i="9"/>
  <c r="F16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15" i="9"/>
  <c r="F85" i="9" l="1"/>
  <c r="F79" i="9"/>
  <c r="F73" i="9"/>
  <c r="I6" i="9" l="1"/>
  <c r="I4" i="9" l="1"/>
  <c r="A14" i="9"/>
  <c r="J6" i="9" l="1"/>
  <c r="J7" i="9" s="1"/>
  <c r="F75" i="9" l="1"/>
  <c r="F74" i="9"/>
  <c r="F81" i="9"/>
  <c r="F80" i="9"/>
  <c r="F87" i="9"/>
  <c r="F86" i="9"/>
  <c r="K6" i="9"/>
  <c r="K7" i="9" s="1"/>
  <c r="F82" i="9"/>
  <c r="F88" i="9" l="1"/>
  <c r="L6" i="9"/>
  <c r="L7" i="9" s="1"/>
  <c r="F89" i="9" l="1"/>
  <c r="F83" i="9"/>
  <c r="M6" i="9"/>
  <c r="M7" i="9" s="1"/>
  <c r="I5" i="9"/>
  <c r="F90" i="9" l="1"/>
  <c r="F84" i="9"/>
  <c r="N6" i="9"/>
  <c r="N7" i="9" s="1"/>
  <c r="O6" i="9" l="1"/>
  <c r="O7" i="9" s="1"/>
  <c r="P6" i="9" l="1"/>
  <c r="P4" i="9" l="1"/>
  <c r="P7" i="9"/>
  <c r="Q6" i="9"/>
  <c r="Q7" i="9" s="1"/>
  <c r="R6" i="9" l="1"/>
  <c r="R7" i="9" s="1"/>
  <c r="S6" i="9" l="1"/>
  <c r="S7" i="9" s="1"/>
  <c r="P5" i="9"/>
  <c r="T6" i="9" l="1"/>
  <c r="T7" i="9" s="1"/>
  <c r="U6" i="9" l="1"/>
  <c r="U7" i="9" s="1"/>
  <c r="V6" i="9" l="1"/>
  <c r="V7" i="9" s="1"/>
  <c r="W6" i="9" l="1"/>
  <c r="W7" i="9" s="1"/>
  <c r="X6" i="9" l="1"/>
  <c r="X7" i="9" s="1"/>
  <c r="W4" i="9"/>
  <c r="Y6" i="9" l="1"/>
  <c r="Y7" i="9" s="1"/>
  <c r="W5" i="9"/>
  <c r="Z6" i="9" l="1"/>
  <c r="Z7" i="9" s="1"/>
  <c r="AA6" i="9" l="1"/>
  <c r="AA7" i="9" s="1"/>
  <c r="AB6" i="9" l="1"/>
  <c r="AB7" i="9" s="1"/>
  <c r="AC6" i="9" l="1"/>
  <c r="AC7" i="9" s="1"/>
  <c r="AD6" i="9" l="1"/>
  <c r="AD7" i="9" s="1"/>
  <c r="AE6" i="9" l="1"/>
  <c r="AE7" i="9" s="1"/>
  <c r="AD4" i="9"/>
  <c r="AF6" i="9" l="1"/>
  <c r="AF7" i="9" s="1"/>
  <c r="AD5" i="9"/>
  <c r="AG6" i="9" l="1"/>
  <c r="AG7" i="9" s="1"/>
  <c r="AH6" i="9" l="1"/>
  <c r="AH7" i="9" s="1"/>
  <c r="AI6" i="9" l="1"/>
  <c r="AI7" i="9" s="1"/>
  <c r="AJ6" i="9" l="1"/>
  <c r="AJ7" i="9" s="1"/>
  <c r="AK6" i="9"/>
  <c r="AK7" i="9" s="1"/>
  <c r="AK4" i="9" l="1"/>
  <c r="AL6" i="9"/>
  <c r="AL7" i="9" s="1"/>
  <c r="AM6" i="9" l="1"/>
  <c r="AM7" i="9" s="1"/>
  <c r="AN6" i="9" l="1"/>
  <c r="AN7" i="9" s="1"/>
  <c r="AK5" i="9"/>
  <c r="AO6" i="9" l="1"/>
  <c r="AO7" i="9" s="1"/>
  <c r="AP6" i="9" l="1"/>
  <c r="AP7" i="9" s="1"/>
  <c r="AQ6" i="9" l="1"/>
  <c r="AQ7" i="9" s="1"/>
  <c r="AR6" i="9" l="1"/>
  <c r="AR7" i="9" s="1"/>
  <c r="AR4" i="9" l="1"/>
  <c r="AS6" i="9"/>
  <c r="AS7" i="9" s="1"/>
  <c r="AT6" i="9" l="1"/>
  <c r="AT7" i="9" s="1"/>
  <c r="AU6" i="9" l="1"/>
  <c r="AU7" i="9" s="1"/>
  <c r="AR5" i="9"/>
  <c r="AV6" i="9" l="1"/>
  <c r="AV7" i="9" s="1"/>
  <c r="AW6" i="9" l="1"/>
  <c r="AW7" i="9" s="1"/>
  <c r="AX6" i="9" l="1"/>
  <c r="AX7" i="9" s="1"/>
  <c r="AY6" i="9" l="1"/>
  <c r="AY7" i="9" s="1"/>
  <c r="AY4" i="9" l="1"/>
  <c r="AZ6" i="9"/>
  <c r="AZ7" i="9" s="1"/>
  <c r="BA6" i="9" l="1"/>
  <c r="BA7" i="9" s="1"/>
  <c r="BB6" i="9" l="1"/>
  <c r="BB7" i="9" s="1"/>
  <c r="AY5" i="9"/>
  <c r="BC6" i="9" l="1"/>
  <c r="BC7" i="9" s="1"/>
  <c r="BD6" i="9" l="1"/>
  <c r="BD7" i="9" s="1"/>
  <c r="BE6" i="9" l="1"/>
  <c r="BE7" i="9" s="1"/>
  <c r="BF6" i="9" l="1"/>
  <c r="BF7" i="9" s="1"/>
  <c r="BF4" i="9" l="1"/>
  <c r="BG6" i="9"/>
  <c r="BG7" i="9" s="1"/>
  <c r="BH6" i="9" l="1"/>
  <c r="BH7" i="9" s="1"/>
  <c r="BI6" i="9" l="1"/>
  <c r="BI7" i="9" s="1"/>
  <c r="BF5" i="9"/>
  <c r="BJ6" i="9" l="1"/>
  <c r="BJ7" i="9" s="1"/>
  <c r="BK6" i="9" l="1"/>
  <c r="BK7" i="9" s="1"/>
  <c r="BL6" i="9" l="1"/>
  <c r="BL7" i="9" s="1"/>
  <c r="A15" i="9" l="1"/>
  <c r="A16" i="9" s="1"/>
  <c r="A20" i="9" s="1"/>
  <c r="A73" i="9" l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F76" i="9" l="1"/>
  <c r="A84" i="9"/>
  <c r="A85" i="9" s="1"/>
  <c r="A86" i="9" s="1"/>
  <c r="A87" i="9" s="1"/>
  <c r="A88" i="9" s="1"/>
  <c r="A89" i="9" s="1"/>
  <c r="A90" i="9" s="1"/>
  <c r="F77" i="9" l="1"/>
  <c r="F78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Vertex42</author>
  </authors>
  <commentList>
    <comment ref="D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 xml:space="preserve">Predecessor Tasks:
</t>
        </r>
        <r>
          <rPr>
            <sz val="9"/>
            <color indexed="81"/>
            <rFont val="Tahoma"/>
            <family val="2"/>
          </rPr>
          <t>You can use this column to enter the WBS of a predecessor for reference. The PRO version uses formulas to automatically calculate the Start Date based on the Predecessor.</t>
        </r>
      </text>
    </comment>
  </commentList>
</comments>
</file>

<file path=xl/sharedStrings.xml><?xml version="1.0" encoding="utf-8"?>
<sst xmlns="http://schemas.openxmlformats.org/spreadsheetml/2006/main" count="298" uniqueCount="149">
  <si>
    <t>[Task Category]</t>
  </si>
  <si>
    <t>[Task]</t>
  </si>
  <si>
    <t>PREDECESSOR</t>
  </si>
  <si>
    <t xml:space="preserve">Semana </t>
  </si>
  <si>
    <t>Incio del proyecto</t>
  </si>
  <si>
    <t>Ítem</t>
  </si>
  <si>
    <t>Categoría</t>
  </si>
  <si>
    <t>Fecha de inicio</t>
  </si>
  <si>
    <t>Fecha final</t>
  </si>
  <si>
    <t>Días</t>
  </si>
  <si>
    <t>Cronograma de obra para el Hospital Meissen</t>
  </si>
  <si>
    <t>Avance</t>
  </si>
  <si>
    <t>Suministro</t>
  </si>
  <si>
    <t>Suministro de paneles solares</t>
  </si>
  <si>
    <t xml:space="preserve">Suministro de inversores </t>
  </si>
  <si>
    <t>Suministro de estructura</t>
  </si>
  <si>
    <t>Suministro de combiner box</t>
  </si>
  <si>
    <t>Suministro de smart meter</t>
  </si>
  <si>
    <t>Suministro de fusibles</t>
  </si>
  <si>
    <t xml:space="preserve">Suministro de cables </t>
  </si>
  <si>
    <t xml:space="preserve">Suministro de materiales </t>
  </si>
  <si>
    <t>Cable Solar Fotovoltaico 6 mm2</t>
  </si>
  <si>
    <t>Cable Combiner Box 1/0</t>
  </si>
  <si>
    <t>Cable de acometida 250 MCM</t>
  </si>
  <si>
    <t>Tornillería autoperforante</t>
  </si>
  <si>
    <t>Monturas Riel Conector para Riel. Aluminio Anodizado AL6005 TS</t>
  </si>
  <si>
    <t xml:space="preserve">Conector para Riel </t>
  </si>
  <si>
    <t>Monturas Mediados de abrazadera</t>
  </si>
  <si>
    <t xml:space="preserve">Monturas terminal #JC-EC </t>
  </si>
  <si>
    <t>Mild Clamp- Mediados de abrazadera para panel solar. Tornillo Allen M8 + Tuerca + Arandela</t>
  </si>
  <si>
    <t>End Clamp - Abrazadera de extremo para panel solar. Tornillo Allen M8 + Tuerca + Arandela Plana y resorte</t>
  </si>
  <si>
    <t xml:space="preserve">Monturas HPC para ajuste de inclinación - Soporte Frontal. Clamp Tipo P. Pie tipo U. </t>
  </si>
  <si>
    <t xml:space="preserve">Monturas HPC para ajuste de inclinación - Soporte Posterior. Clamp Tipo P. Pie tipo U. </t>
  </si>
  <si>
    <t>Estructura de soporte Riel Aluminio Anodizado</t>
  </si>
  <si>
    <t>Analizador de Red</t>
  </si>
  <si>
    <t>Breakers 30A</t>
  </si>
  <si>
    <t>DPS 20A</t>
  </si>
  <si>
    <t>Conduit</t>
  </si>
  <si>
    <t>Desconexión</t>
  </si>
  <si>
    <t>Combiner Box</t>
  </si>
  <si>
    <t>Transformadores/Interconexiones</t>
  </si>
  <si>
    <t>Tubería EMT</t>
  </si>
  <si>
    <t>Curvas EMT</t>
  </si>
  <si>
    <t>Anclajes de pared</t>
  </si>
  <si>
    <t>Herrajes</t>
  </si>
  <si>
    <t>Pintura Naranja de señalización eléctrica</t>
  </si>
  <si>
    <t>Bandeja portacables</t>
  </si>
  <si>
    <t>Aisladores de puesta a tierra</t>
  </si>
  <si>
    <t>Cemento conductivo</t>
  </si>
  <si>
    <t>Barilla Copperweld</t>
  </si>
  <si>
    <t>Canalizaciones</t>
  </si>
  <si>
    <t>Bolsa de cemento 50 kg</t>
  </si>
  <si>
    <t>Sacos de arena 45 kg</t>
  </si>
  <si>
    <t>Grava 25 kg</t>
  </si>
  <si>
    <t>Cajas de registro</t>
  </si>
  <si>
    <t>Adecuación en subestación</t>
  </si>
  <si>
    <t>Tablero eléctrico de 16 puestos</t>
  </si>
  <si>
    <t>Gabinetes</t>
  </si>
  <si>
    <t>Marquillas</t>
  </si>
  <si>
    <t>Cámara tipo bala 720p</t>
  </si>
  <si>
    <t xml:space="preserve">DVR 4 CH @ HDD 1 TB </t>
  </si>
  <si>
    <t>Video balum</t>
  </si>
  <si>
    <t xml:space="preserve">Fuente de voltaje </t>
  </si>
  <si>
    <t>Cable UTP Cat 5E</t>
  </si>
  <si>
    <t>Punto de acceso móvil</t>
  </si>
  <si>
    <t>Modem Wifi</t>
  </si>
  <si>
    <t>Smart Meter/Controlador de potencia</t>
  </si>
  <si>
    <t>Datamanger</t>
  </si>
  <si>
    <t>Medidor de energía</t>
  </si>
  <si>
    <t>Estación meteorológica</t>
  </si>
  <si>
    <t>Suministro de monitoreo</t>
  </si>
  <si>
    <t>Pólizas</t>
  </si>
  <si>
    <t xml:space="preserve">Pólizas de Cumplimiento </t>
  </si>
  <si>
    <t>Responsabilidad Civil Extracontractual</t>
  </si>
  <si>
    <t>Póliza de bienes y servicios</t>
  </si>
  <si>
    <t>Póliza de buen manejo del anticipo</t>
  </si>
  <si>
    <t>Póliza del pago de parafiscales</t>
  </si>
  <si>
    <t>1.1</t>
  </si>
  <si>
    <t>1.2</t>
  </si>
  <si>
    <t>1.3</t>
  </si>
  <si>
    <t>1.4</t>
  </si>
  <si>
    <t>1.5</t>
  </si>
  <si>
    <t>2.2.1</t>
  </si>
  <si>
    <t>2.2.2</t>
  </si>
  <si>
    <t>2.2.3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</si>
  <si>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</si>
  <si>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</si>
  <si>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</si>
  <si>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</si>
  <si>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</si>
  <si>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</si>
  <si>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</si>
  <si>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</si>
  <si>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</si>
  <si>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</si>
  <si>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Responsable por la Entidad</t>
  </si>
  <si>
    <t>Operación</t>
  </si>
  <si>
    <t xml:space="preserve">Actividad </t>
  </si>
  <si>
    <t>Semana 1</t>
  </si>
  <si>
    <t xml:space="preserve">Semana 2 </t>
  </si>
  <si>
    <t>Semana 3</t>
  </si>
  <si>
    <t>Semana 4</t>
  </si>
  <si>
    <t>Día 1</t>
  </si>
  <si>
    <t>Día 2</t>
  </si>
  <si>
    <t>Día 3</t>
  </si>
  <si>
    <t>Día 4</t>
  </si>
  <si>
    <t>Día 5</t>
  </si>
  <si>
    <t>Día 6</t>
  </si>
  <si>
    <t xml:space="preserve">Constitución de pólizas </t>
  </si>
  <si>
    <t>Semana 5</t>
  </si>
  <si>
    <t>Semana 6</t>
  </si>
  <si>
    <t>Semana 7</t>
  </si>
  <si>
    <t>Semana 8</t>
  </si>
  <si>
    <t>Día 7</t>
  </si>
  <si>
    <t>Semana 9</t>
  </si>
  <si>
    <t>Semana 10</t>
  </si>
  <si>
    <t>Semana 11</t>
  </si>
  <si>
    <t>Semana 12</t>
  </si>
  <si>
    <t xml:space="preserve">Armar los perfiles estructurales </t>
  </si>
  <si>
    <t>Fijación de perfiles a la estructura de la edificación</t>
  </si>
  <si>
    <t>Aplicación de sellante para impermeabilizar</t>
  </si>
  <si>
    <t>Ajuste de Midclamp</t>
  </si>
  <si>
    <t>Ajuste de Endclamp</t>
  </si>
  <si>
    <t>Montaje y ajuste de paneles</t>
  </si>
  <si>
    <t>Montaje de inversores</t>
  </si>
  <si>
    <t>instalación de gabienetes</t>
  </si>
  <si>
    <t>instalación de protecciones</t>
  </si>
  <si>
    <t>Instalación se Smart Meter</t>
  </si>
  <si>
    <t xml:space="preserve">Instalación de cámaras de seguridad </t>
  </si>
  <si>
    <t>Construcción de puesta a tierra</t>
  </si>
  <si>
    <t>Instalación de tubería</t>
  </si>
  <si>
    <t>Sondeo de cables</t>
  </si>
  <si>
    <t>Instalación de estación meteorológica</t>
  </si>
  <si>
    <t>Desenergización del punto de conexión</t>
  </si>
  <si>
    <t>Apertura de expediente UPME</t>
  </si>
  <si>
    <t>Apertura de expediente Operador de Red</t>
  </si>
  <si>
    <t>Suministro de medidor de energía al operador de red</t>
  </si>
  <si>
    <t xml:space="preserve">Interconexión del sistema </t>
  </si>
  <si>
    <t xml:space="preserve">Configuración de inversores y Smart Meter </t>
  </si>
  <si>
    <t>Certificación RETIE</t>
  </si>
  <si>
    <t xml:space="preserve">Obtención de certificado UPME </t>
  </si>
  <si>
    <t>Commissionamiento de la planta</t>
  </si>
  <si>
    <t xml:space="preserve">Puesta en marcha </t>
  </si>
  <si>
    <t>Actas de entrega y documentación</t>
  </si>
  <si>
    <t>Entrega de ingeniería As Built</t>
  </si>
  <si>
    <t>Cierre del proyecto</t>
  </si>
  <si>
    <t>Trámites y documentación</t>
  </si>
  <si>
    <t>Tornillería de fijación en loza</t>
  </si>
  <si>
    <t>Instalación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</si>
</sst>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\ \(dddd\)"/>
    <numFmt numFmtId="165" formatCode="ddd\ m/dd/yy"/>
    <numFmt numFmtId="166" formatCode="d"/>
    <numFmt numFmtId="167" formatCode="d\ mmm\ yyyy"/>
  </numFmts>
  <fonts count="45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sz val="14"/>
      <color indexed="56"/>
      <name val="Arial"/>
      <family val="2"/>
    </font>
    <font>
      <sz val="9"/>
      <name val="Arial"/>
      <family val="2"/>
    </font>
    <font>
      <sz val="7"/>
      <color indexed="55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  <scheme val="minor"/>
    </font>
    <font>
      <sz val="10"/>
      <name val="Arial"/>
      <family val="1"/>
      <scheme val="major"/>
    </font>
    <font>
      <sz val="11"/>
      <name val="Arial"/>
      <family val="1"/>
      <scheme val="major"/>
    </font>
    <font>
      <sz val="10"/>
      <name val="Arial"/>
      <family val="2"/>
      <scheme val="minor"/>
    </font>
    <font>
      <b/>
      <sz val="11"/>
      <name val="Arial"/>
      <family val="2"/>
      <scheme val="minor"/>
    </font>
    <font>
      <sz val="9"/>
      <color rgb="FF000000"/>
      <name val="Arial"/>
      <family val="2"/>
      <scheme val="minor"/>
    </font>
    <font>
      <sz val="11"/>
      <name val="Arial"/>
      <family val="2"/>
      <scheme val="minor"/>
    </font>
    <font>
      <sz val="10"/>
      <name val="Arial"/>
      <family val="2"/>
      <scheme val="major"/>
    </font>
    <font>
      <b/>
      <sz val="9"/>
      <name val="Arial"/>
      <family val="2"/>
      <scheme val="major"/>
    </font>
    <font>
      <b/>
      <sz val="8"/>
      <name val="Arial"/>
      <family val="2"/>
      <scheme val="major"/>
    </font>
    <font>
      <sz val="16"/>
      <color theme="4" tint="-0.249977111117893"/>
      <name val="Arial"/>
      <family val="1"/>
      <scheme val="major"/>
    </font>
    <font>
      <i/>
      <sz val="8"/>
      <color theme="1" tint="0.34998626667073579"/>
      <name val="Arial"/>
      <family val="2"/>
    </font>
    <font>
      <b/>
      <sz val="9"/>
      <name val="Arial"/>
      <family val="2"/>
      <scheme val="minor"/>
    </font>
    <font>
      <sz val="9"/>
      <color rgb="FFFF0000"/>
      <name val="Arial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b/>
      <sz val="1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rgb="FFD6F4D9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rgb="FFEFEFEF"/>
      </top>
      <bottom style="thin">
        <color rgb="FFEFEFEF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</borders>
  <cellStyleXfs count="4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1" applyNumberFormat="0" applyAlignment="0" applyProtection="0"/>
    <xf numFmtId="0" fontId="13" fillId="18" borderId="2" applyNumberFormat="0" applyAlignment="0" applyProtection="0"/>
    <xf numFmtId="0" fontId="14" fillId="0" borderId="0" applyNumberFormat="0" applyFill="0" applyBorder="0" applyAlignment="0" applyProtection="0"/>
    <xf numFmtId="0" fontId="15" fillId="19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9" fillId="11" borderId="1" applyNumberFormat="0" applyAlignment="0" applyProtection="0"/>
    <xf numFmtId="0" fontId="20" fillId="0" borderId="6" applyNumberFormat="0" applyFill="0" applyAlignment="0" applyProtection="0"/>
    <xf numFmtId="0" fontId="21" fillId="5" borderId="0" applyNumberFormat="0" applyBorder="0" applyAlignment="0" applyProtection="0"/>
    <xf numFmtId="0" fontId="5" fillId="5" borderId="7" applyNumberFormat="0" applyFont="0" applyAlignment="0" applyProtection="0"/>
    <xf numFmtId="0" fontId="22" fillId="17" borderId="8" applyNumberFormat="0" applyAlignment="0" applyProtection="0"/>
    <xf numFmtId="9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81">
    <xf numFmtId="0" fontId="0" fillId="0" borderId="0" xfId="0"/>
    <xf numFmtId="0" fontId="0" fillId="20" borderId="0" xfId="0" applyFill="1"/>
    <xf numFmtId="0" fontId="1" fillId="0" borderId="0" xfId="0" applyFont="1"/>
    <xf numFmtId="0" fontId="7" fillId="0" borderId="0" xfId="0" applyFont="1" applyProtection="1">
      <protection locked="0"/>
    </xf>
    <xf numFmtId="0" fontId="2" fillId="0" borderId="0" xfId="34" applyAlignment="1" applyProtection="1">
      <alignment horizontal="left"/>
    </xf>
    <xf numFmtId="0" fontId="4" fillId="20" borderId="0" xfId="34" applyNumberFormat="1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vertical="center"/>
      <protection locked="0"/>
    </xf>
    <xf numFmtId="0" fontId="29" fillId="0" borderId="0" xfId="0" applyFont="1"/>
    <xf numFmtId="0" fontId="30" fillId="0" borderId="0" xfId="0" applyFont="1" applyAlignment="1" applyProtection="1">
      <alignment vertical="center"/>
      <protection locked="0"/>
    </xf>
    <xf numFmtId="0" fontId="32" fillId="21" borderId="10" xfId="0" applyFont="1" applyFill="1" applyBorder="1" applyAlignment="1">
      <alignment horizontal="left" vertical="center"/>
    </xf>
    <xf numFmtId="0" fontId="32" fillId="21" borderId="10" xfId="0" applyFont="1" applyFill="1" applyBorder="1" applyAlignment="1">
      <alignment vertical="center"/>
    </xf>
    <xf numFmtId="0" fontId="28" fillId="21" borderId="10" xfId="0" applyFont="1" applyFill="1" applyBorder="1" applyAlignment="1">
      <alignment vertical="center"/>
    </xf>
    <xf numFmtId="0" fontId="28" fillId="21" borderId="10" xfId="0" applyFont="1" applyFill="1" applyBorder="1" applyAlignment="1">
      <alignment horizontal="center" vertical="center"/>
    </xf>
    <xf numFmtId="1" fontId="28" fillId="21" borderId="10" xfId="40" applyNumberFormat="1" applyFont="1" applyFill="1" applyBorder="1" applyAlignment="1" applyProtection="1">
      <alignment horizontal="center" vertical="center"/>
    </xf>
    <xf numFmtId="9" fontId="28" fillId="21" borderId="10" xfId="40" applyFont="1" applyFill="1" applyBorder="1" applyAlignment="1" applyProtection="1">
      <alignment horizontal="center" vertical="center"/>
    </xf>
    <xf numFmtId="0" fontId="28" fillId="0" borderId="10" xfId="0" applyFont="1" applyBorder="1" applyAlignment="1">
      <alignment horizontal="left" vertical="center"/>
    </xf>
    <xf numFmtId="0" fontId="28" fillId="0" borderId="10" xfId="0" applyFont="1" applyBorder="1" applyAlignment="1">
      <alignment vertical="center"/>
    </xf>
    <xf numFmtId="1" fontId="33" fillId="23" borderId="11" xfId="0" applyNumberFormat="1" applyFont="1" applyFill="1" applyBorder="1" applyAlignment="1">
      <alignment horizontal="center" vertical="center"/>
    </xf>
    <xf numFmtId="9" fontId="33" fillId="23" borderId="11" xfId="40" applyFont="1" applyFill="1" applyBorder="1" applyAlignment="1" applyProtection="1">
      <alignment horizontal="center" vertical="center"/>
    </xf>
    <xf numFmtId="166" fontId="3" fillId="0" borderId="12" xfId="0" applyNumberFormat="1" applyFont="1" applyBorder="1" applyAlignment="1">
      <alignment horizontal="center" vertical="center" shrinkToFit="1"/>
    </xf>
    <xf numFmtId="0" fontId="32" fillId="21" borderId="13" xfId="0" applyFont="1" applyFill="1" applyBorder="1" applyAlignment="1">
      <alignment horizontal="left" vertical="center"/>
    </xf>
    <xf numFmtId="0" fontId="32" fillId="21" borderId="13" xfId="0" applyFont="1" applyFill="1" applyBorder="1" applyAlignment="1">
      <alignment vertical="center"/>
    </xf>
    <xf numFmtId="0" fontId="28" fillId="21" borderId="13" xfId="0" applyFont="1" applyFill="1" applyBorder="1" applyAlignment="1">
      <alignment vertical="center"/>
    </xf>
    <xf numFmtId="0" fontId="28" fillId="21" borderId="13" xfId="0" applyFont="1" applyFill="1" applyBorder="1" applyAlignment="1">
      <alignment horizontal="center" vertical="center"/>
    </xf>
    <xf numFmtId="165" fontId="28" fillId="21" borderId="13" xfId="0" applyNumberFormat="1" applyFont="1" applyFill="1" applyBorder="1" applyAlignment="1">
      <alignment horizontal="right" vertical="center"/>
    </xf>
    <xf numFmtId="1" fontId="28" fillId="21" borderId="13" xfId="40" applyNumberFormat="1" applyFont="1" applyFill="1" applyBorder="1" applyAlignment="1" applyProtection="1">
      <alignment horizontal="center" vertical="center"/>
    </xf>
    <xf numFmtId="9" fontId="28" fillId="21" borderId="13" xfId="40" applyFont="1" applyFill="1" applyBorder="1" applyAlignment="1" applyProtection="1">
      <alignment horizontal="center" vertical="center"/>
    </xf>
    <xf numFmtId="166" fontId="3" fillId="0" borderId="15" xfId="0" applyNumberFormat="1" applyFont="1" applyBorder="1" applyAlignment="1">
      <alignment horizontal="center" vertical="center" shrinkToFit="1"/>
    </xf>
    <xf numFmtId="166" fontId="3" fillId="0" borderId="16" xfId="0" applyNumberFormat="1" applyFont="1" applyBorder="1" applyAlignment="1">
      <alignment horizontal="center" vertical="center" shrinkToFit="1"/>
    </xf>
    <xf numFmtId="165" fontId="33" fillId="22" borderId="11" xfId="0" applyNumberFormat="1" applyFont="1" applyFill="1" applyBorder="1" applyAlignment="1">
      <alignment horizontal="center" vertical="center"/>
    </xf>
    <xf numFmtId="165" fontId="33" fillId="0" borderId="11" xfId="0" applyNumberFormat="1" applyFont="1" applyBorder="1" applyAlignment="1">
      <alignment horizontal="center" vertical="center"/>
    </xf>
    <xf numFmtId="165" fontId="28" fillId="21" borderId="10" xfId="0" applyNumberFormat="1" applyFont="1" applyFill="1" applyBorder="1" applyAlignment="1">
      <alignment horizontal="center" vertical="center"/>
    </xf>
    <xf numFmtId="9" fontId="28" fillId="0" borderId="10" xfId="0" applyNumberFormat="1" applyFont="1" applyBorder="1" applyAlignment="1">
      <alignment horizontal="left" vertical="center"/>
    </xf>
    <xf numFmtId="0" fontId="35" fillId="0" borderId="0" xfId="0" applyFont="1"/>
    <xf numFmtId="0" fontId="35" fillId="0" borderId="0" xfId="0" applyFont="1" applyAlignment="1">
      <alignment horizontal="right" vertical="center"/>
    </xf>
    <xf numFmtId="165" fontId="28" fillId="21" borderId="13" xfId="0" applyNumberFormat="1" applyFont="1" applyFill="1" applyBorder="1" applyAlignment="1">
      <alignment horizontal="center" vertical="center"/>
    </xf>
    <xf numFmtId="0" fontId="36" fillId="0" borderId="17" xfId="0" applyFont="1" applyBorder="1" applyAlignment="1">
      <alignment horizontal="left" vertical="center"/>
    </xf>
    <xf numFmtId="0" fontId="36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 shrinkToFit="1"/>
    </xf>
    <xf numFmtId="0" fontId="38" fillId="0" borderId="0" xfId="0" applyFont="1" applyAlignment="1" applyProtection="1">
      <alignment vertical="center"/>
      <protection locked="0"/>
    </xf>
    <xf numFmtId="0" fontId="28" fillId="0" borderId="10" xfId="0" applyFont="1" applyBorder="1" applyAlignment="1">
      <alignment vertical="center" wrapText="1"/>
    </xf>
    <xf numFmtId="0" fontId="33" fillId="0" borderId="11" xfId="0" applyFont="1" applyBorder="1" applyAlignment="1">
      <alignment horizontal="center" vertical="center"/>
    </xf>
    <xf numFmtId="0" fontId="28" fillId="0" borderId="10" xfId="0" applyFont="1" applyBorder="1" applyAlignment="1">
      <alignment horizontal="left" vertical="center" wrapText="1" indent="1"/>
    </xf>
    <xf numFmtId="0" fontId="31" fillId="0" borderId="19" xfId="0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40" fillId="0" borderId="10" xfId="0" applyFont="1" applyBorder="1" applyAlignment="1">
      <alignment vertical="center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0" fillId="21" borderId="0" xfId="0" applyFill="1"/>
    <xf numFmtId="0" fontId="36" fillId="21" borderId="0" xfId="0" applyFont="1" applyFill="1" applyAlignment="1">
      <alignment horizontal="center" vertical="center" wrapText="1"/>
    </xf>
    <xf numFmtId="0" fontId="37" fillId="21" borderId="0" xfId="0" applyFont="1" applyFill="1" applyAlignment="1">
      <alignment horizontal="center" vertical="center" wrapText="1"/>
    </xf>
    <xf numFmtId="0" fontId="1" fillId="21" borderId="0" xfId="0" applyFont="1" applyFill="1"/>
    <xf numFmtId="165" fontId="36" fillId="21" borderId="0" xfId="0" applyNumberFormat="1" applyFont="1" applyFill="1" applyAlignment="1">
      <alignment horizontal="center" vertical="center"/>
    </xf>
    <xf numFmtId="0" fontId="41" fillId="0" borderId="18" xfId="0" applyFont="1" applyBorder="1" applyAlignment="1">
      <alignment horizontal="center" vertical="center" shrinkToFit="1"/>
    </xf>
    <xf numFmtId="0" fontId="7" fillId="0" borderId="0" xfId="0" applyFont="1"/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textRotation="90"/>
    </xf>
    <xf numFmtId="0" fontId="43" fillId="0" borderId="0" xfId="0" applyFont="1" applyAlignment="1">
      <alignment horizontal="center" vertical="center" textRotation="90"/>
    </xf>
    <xf numFmtId="0" fontId="7" fillId="26" borderId="0" xfId="0" applyFont="1" applyFill="1"/>
    <xf numFmtId="0" fontId="7" fillId="27" borderId="0" xfId="0" applyFont="1" applyFill="1"/>
    <xf numFmtId="0" fontId="7" fillId="28" borderId="0" xfId="0" applyFont="1" applyFill="1"/>
    <xf numFmtId="0" fontId="7" fillId="29" borderId="0" xfId="0" applyFont="1" applyFill="1"/>
    <xf numFmtId="0" fontId="7" fillId="30" borderId="0" xfId="0" applyFont="1" applyFill="1"/>
    <xf numFmtId="0" fontId="7" fillId="24" borderId="0" xfId="0" applyFont="1" applyFill="1"/>
    <xf numFmtId="0" fontId="7" fillId="25" borderId="0" xfId="0" applyFont="1" applyFill="1"/>
    <xf numFmtId="0" fontId="7" fillId="31" borderId="0" xfId="0" applyFont="1" applyFill="1"/>
    <xf numFmtId="0" fontId="44" fillId="0" borderId="0" xfId="0" applyFont="1" applyAlignment="1">
      <alignment horizontal="left" vertical="center"/>
    </xf>
    <xf numFmtId="0" fontId="39" fillId="0" borderId="0" xfId="34" applyFont="1" applyBorder="1" applyAlignment="1" applyProtection="1">
      <alignment horizontal="left" vertical="center"/>
    </xf>
    <xf numFmtId="164" fontId="31" fillId="0" borderId="14" xfId="0" applyNumberFormat="1" applyFont="1" applyBorder="1" applyAlignment="1" applyProtection="1">
      <alignment horizontal="center" vertical="center" shrinkToFit="1"/>
      <protection locked="0"/>
    </xf>
    <xf numFmtId="0" fontId="34" fillId="0" borderId="15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164" fontId="31" fillId="0" borderId="19" xfId="0" applyNumberFormat="1" applyFont="1" applyBorder="1" applyAlignment="1" applyProtection="1">
      <alignment horizontal="center" vertical="center" shrinkToFit="1"/>
      <protection locked="0"/>
    </xf>
    <xf numFmtId="167" fontId="31" fillId="0" borderId="15" xfId="0" applyNumberFormat="1" applyFont="1" applyBorder="1" applyAlignment="1">
      <alignment horizontal="center" vertical="center"/>
    </xf>
    <xf numFmtId="167" fontId="31" fillId="0" borderId="12" xfId="0" applyNumberFormat="1" applyFont="1" applyBorder="1" applyAlignment="1">
      <alignment horizontal="center" vertical="center"/>
    </xf>
    <xf numFmtId="167" fontId="31" fillId="0" borderId="16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29" builtinId="26" customBuiltin="1"/>
    <cellStyle name="Cálculo" xfId="26" builtinId="22" customBuiltin="1"/>
    <cellStyle name="Celda de comprobación" xfId="27" builtinId="23" customBuiltin="1"/>
    <cellStyle name="Celda vinculada" xfId="36" builtinId="24" customBuiltin="1"/>
    <cellStyle name="Encabezado 1" xfId="30" builtinId="16" customBuiltin="1"/>
    <cellStyle name="Encabezado 4" xfId="33" builtinId="19" customBuiltin="1"/>
    <cellStyle name="Énfasis1" xfId="19" builtinId="29" customBuiltin="1"/>
    <cellStyle name="Énfasis2" xfId="20" builtinId="33" customBuiltin="1"/>
    <cellStyle name="Énfasis3" xfId="21" builtinId="37" customBuiltin="1"/>
    <cellStyle name="Énfasis4" xfId="22" builtinId="41" customBuiltin="1"/>
    <cellStyle name="Énfasis5" xfId="23" builtinId="45" customBuiltin="1"/>
    <cellStyle name="Énfasis6" xfId="24" builtinId="49" customBuiltin="1"/>
    <cellStyle name="Entrada" xfId="35" builtinId="20" customBuiltin="1"/>
    <cellStyle name="Hipervínculo" xfId="34" builtinId="8"/>
    <cellStyle name="Incorrecto" xfId="25" builtinId="27" customBuiltin="1"/>
    <cellStyle name="Neutral" xfId="37" builtinId="28" customBuiltin="1"/>
    <cellStyle name="Normal" xfId="0" builtinId="0"/>
    <cellStyle name="Notas" xfId="38" builtinId="10" customBuiltin="1"/>
    <cellStyle name="Porcentaje" xfId="40" builtinId="5"/>
    <cellStyle name="Salida" xfId="39" builtinId="21" customBuiltin="1"/>
    <cellStyle name="Texto de advertencia" xfId="43" builtinId="11" customBuiltin="1"/>
    <cellStyle name="Texto explicativo" xfId="28" builtinId="53" customBuiltin="1"/>
    <cellStyle name="Título" xfId="41" builtinId="15" customBuiltin="1"/>
    <cellStyle name="Título 2" xfId="31" builtinId="17" customBuiltin="1"/>
    <cellStyle name="Título 3" xfId="32" builtinId="18" customBuiltin="1"/>
    <cellStyle name="Total" xfId="42" builtinId="25" customBuiltin="1"/>
  </cellStyles>
  <dxfs count="14">
    <dxf>
      <border>
        <left style="thin">
          <color rgb="FFFF0000"/>
        </left>
        <right style="thin">
          <color rgb="FFFF0000"/>
        </right>
        <vertical/>
        <horizontal/>
      </border>
    </dxf>
    <dxf>
      <border>
        <left style="thin">
          <color rgb="FFFF0000"/>
        </left>
        <right style="thin">
          <color rgb="FFFF0000"/>
        </right>
        <vertical/>
        <horizontal/>
      </border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  <dxf>
      <fill>
        <patternFill>
          <bgColor rgb="FF0070C0"/>
        </patternFill>
      </fill>
    </dxf>
    <dxf>
      <fill>
        <patternFill>
          <bgColor theme="0" tint="-0.499984740745262"/>
        </patternFill>
      </fill>
    </dxf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99FF"/>
      <rgbColor rgb="00CCECFF"/>
      <rgbColor rgb="00D6F4D9"/>
      <rgbColor rgb="00FFFFCC"/>
      <rgbColor rgb="0099CC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CCCC"/>
      <color rgb="FFFF9900"/>
      <color rgb="FF91D0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Scroll" dx="22" fmlaLink="$H$4" horiz="1" max="100" min="1" page="0"/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5</xdr:row>
      <xdr:rowOff>142875</xdr:rowOff>
    </xdr:from>
    <xdr:to>
      <xdr:col>7</xdr:col>
      <xdr:colOff>174172</xdr:colOff>
      <xdr:row>11</xdr:row>
      <xdr:rowOff>109008</xdr:rowOff>
    </xdr:to>
    <xdr:sp macro="" textlink="">
      <xdr:nvSpPr>
        <xdr:cNvPr id="8236" name="Text Box 44" hidden="1">
          <a:extLst>
            <a:ext uri="{FF2B5EF4-FFF2-40B4-BE49-F238E27FC236}">
              <a16:creationId xmlns:a16="http://schemas.microsoft.com/office/drawing/2014/main" id="{00000000-0008-0000-0000-00002C200000}"/>
            </a:ext>
          </a:extLst>
        </xdr:cNvPr>
        <xdr:cNvSpPr txBox="1">
          <a:spLocks noChangeArrowheads="1"/>
        </xdr:cNvSpPr>
      </xdr:nvSpPr>
      <xdr:spPr bwMode="auto">
        <a:xfrm>
          <a:off x="4953000" y="1371600"/>
          <a:ext cx="3419475" cy="1104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</xdr:row>
          <xdr:rowOff>123825</xdr:rowOff>
        </xdr:from>
        <xdr:to>
          <xdr:col>25</xdr:col>
          <xdr:colOff>133350</xdr:colOff>
          <xdr:row>2</xdr:row>
          <xdr:rowOff>114300</xdr:rowOff>
        </xdr:to>
        <xdr:sp macro="" textlink="">
          <xdr:nvSpPr>
            <xdr:cNvPr id="8238" name="Scroll Bar 46" hidden="1">
              <a:extLst>
                <a:ext uri="{63B3BB69-23CF-44E3-9099-C40C66FF867C}">
                  <a14:compatExt spid="_x0000_s8238"/>
                </a:ext>
                <a:ext uri="{FF2B5EF4-FFF2-40B4-BE49-F238E27FC236}">
                  <a16:creationId xmlns:a16="http://schemas.microsoft.com/office/drawing/2014/main" id="{00000000-0008-0000-0000-00002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v42-Gantt">
      <a:dk1>
        <a:sysClr val="windowText" lastClr="000000"/>
      </a:dk1>
      <a:lt1>
        <a:sysClr val="window" lastClr="FFFFFF"/>
      </a:lt1>
      <a:dk2>
        <a:srgbClr val="3B8741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BL225"/>
  <sheetViews>
    <sheetView showGridLines="0" zoomScale="85" zoomScaleNormal="85" workbookViewId="0">
      <pane ySplit="7" topLeftCell="A8" activePane="bottomLeft" state="frozen"/>
      <selection pane="bottomLeft" activeCell="H10" sqref="H10"/>
    </sheetView>
  </sheetViews>
  <sheetFormatPr baseColWidth="10" defaultColWidth="9.140625" defaultRowHeight="12.75" outlineLevelRow="1" x14ac:dyDescent="0.2"/>
  <cols>
    <col min="1" max="1" width="6.85546875" customWidth="1"/>
    <col min="2" max="2" width="75.28515625" bestFit="1" customWidth="1"/>
    <col min="3" max="3" width="7.7109375" customWidth="1"/>
    <col min="4" max="4" width="6.85546875" hidden="1" customWidth="1"/>
    <col min="5" max="5" width="13" bestFit="1" customWidth="1"/>
    <col min="6" max="6" width="11.7109375" bestFit="1" customWidth="1"/>
    <col min="7" max="7" width="8.42578125" bestFit="1" customWidth="1"/>
    <col min="8" max="8" width="12.28515625" bestFit="1" customWidth="1"/>
    <col min="9" max="64" width="2.42578125" customWidth="1"/>
  </cols>
  <sheetData>
    <row r="1" spans="1:64" ht="30" customHeight="1" x14ac:dyDescent="0.2">
      <c r="A1" s="41" t="s">
        <v>10</v>
      </c>
      <c r="B1" s="6"/>
      <c r="C1" s="6"/>
      <c r="D1" s="6"/>
      <c r="E1" s="6"/>
      <c r="F1" s="6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</row>
    <row r="2" spans="1:64" ht="18" customHeight="1" x14ac:dyDescent="0.2">
      <c r="A2" s="8"/>
      <c r="B2" s="3"/>
      <c r="C2" s="3"/>
      <c r="D2" s="5"/>
      <c r="E2" s="46"/>
      <c r="F2" s="46"/>
      <c r="H2" s="1"/>
    </row>
    <row r="3" spans="1:64" ht="14.25" x14ac:dyDescent="0.2">
      <c r="A3" s="8"/>
      <c r="B3" s="2"/>
      <c r="H3" s="1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64" ht="17.25" customHeight="1" x14ac:dyDescent="0.2">
      <c r="A4" s="33"/>
      <c r="B4" s="34" t="s">
        <v>4</v>
      </c>
      <c r="C4" s="74">
        <v>45413</v>
      </c>
      <c r="D4" s="74"/>
      <c r="E4" s="74"/>
      <c r="F4" s="33"/>
      <c r="G4" s="34" t="s">
        <v>3</v>
      </c>
      <c r="H4" s="45">
        <v>1</v>
      </c>
      <c r="I4" s="71" t="str">
        <f>"Semana  "&amp;(I6-($C$4-WEEKDAY($C$4,1)+2))/7+1</f>
        <v>Semana  1</v>
      </c>
      <c r="J4" s="72"/>
      <c r="K4" s="72"/>
      <c r="L4" s="72"/>
      <c r="M4" s="72"/>
      <c r="N4" s="72"/>
      <c r="O4" s="73"/>
      <c r="P4" s="71" t="str">
        <f>"Semana "&amp;(P6-($C$4-WEEKDAY($C$4,1)+2))/7+1</f>
        <v>Semana 2</v>
      </c>
      <c r="Q4" s="72"/>
      <c r="R4" s="72"/>
      <c r="S4" s="72"/>
      <c r="T4" s="72"/>
      <c r="U4" s="72"/>
      <c r="V4" s="73"/>
      <c r="W4" s="71" t="str">
        <f>"Semana "&amp;(W6-($C$4-WEEKDAY($C$4,1)+2))/7+1</f>
        <v>Semana 3</v>
      </c>
      <c r="X4" s="72"/>
      <c r="Y4" s="72"/>
      <c r="Z4" s="72"/>
      <c r="AA4" s="72"/>
      <c r="AB4" s="72"/>
      <c r="AC4" s="73"/>
      <c r="AD4" s="71" t="str">
        <f>"Semana "&amp;(AD6-($C$4-WEEKDAY($C$4,1)+2))/7+1</f>
        <v>Semana 4</v>
      </c>
      <c r="AE4" s="72"/>
      <c r="AF4" s="72"/>
      <c r="AG4" s="72"/>
      <c r="AH4" s="72"/>
      <c r="AI4" s="72"/>
      <c r="AJ4" s="73"/>
      <c r="AK4" s="71" t="str">
        <f>"Semana "&amp;(AK6-($C$4-WEEKDAY($C$4,1)+2))/7+1</f>
        <v>Semana 5</v>
      </c>
      <c r="AL4" s="72"/>
      <c r="AM4" s="72"/>
      <c r="AN4" s="72"/>
      <c r="AO4" s="72"/>
      <c r="AP4" s="72"/>
      <c r="AQ4" s="73"/>
      <c r="AR4" s="71" t="str">
        <f>"Semana "&amp;(AR6-($C$4-WEEKDAY($C$4,1)+2))/7+1</f>
        <v>Semana 6</v>
      </c>
      <c r="AS4" s="72"/>
      <c r="AT4" s="72"/>
      <c r="AU4" s="72"/>
      <c r="AV4" s="72"/>
      <c r="AW4" s="72"/>
      <c r="AX4" s="73"/>
      <c r="AY4" s="71" t="str">
        <f>"Semana "&amp;(AY6-($C$4-WEEKDAY($C$4,1)+2))/7+1</f>
        <v>Semana 7</v>
      </c>
      <c r="AZ4" s="72"/>
      <c r="BA4" s="72"/>
      <c r="BB4" s="72"/>
      <c r="BC4" s="72"/>
      <c r="BD4" s="72"/>
      <c r="BE4" s="73"/>
      <c r="BF4" s="71" t="str">
        <f>"Semana "&amp;(BF6-($C$4-WEEKDAY($C$4,1)+2))/7+1</f>
        <v>Semana 8</v>
      </c>
      <c r="BG4" s="72"/>
      <c r="BH4" s="72"/>
      <c r="BI4" s="72"/>
      <c r="BJ4" s="72"/>
      <c r="BK4" s="72"/>
      <c r="BL4" s="73"/>
    </row>
    <row r="5" spans="1:64" ht="17.25" customHeight="1" x14ac:dyDescent="0.2">
      <c r="A5" s="33"/>
      <c r="B5" s="34" t="s">
        <v>95</v>
      </c>
      <c r="C5" s="70"/>
      <c r="D5" s="70"/>
      <c r="E5" s="70"/>
      <c r="F5" s="33"/>
      <c r="G5" s="33"/>
      <c r="H5" s="33"/>
      <c r="I5" s="75">
        <f>I6</f>
        <v>45411</v>
      </c>
      <c r="J5" s="76"/>
      <c r="K5" s="76"/>
      <c r="L5" s="76"/>
      <c r="M5" s="76"/>
      <c r="N5" s="76"/>
      <c r="O5" s="77"/>
      <c r="P5" s="75">
        <f>P6</f>
        <v>45418</v>
      </c>
      <c r="Q5" s="76"/>
      <c r="R5" s="76"/>
      <c r="S5" s="76"/>
      <c r="T5" s="76"/>
      <c r="U5" s="76"/>
      <c r="V5" s="77"/>
      <c r="W5" s="75">
        <f>W6</f>
        <v>45425</v>
      </c>
      <c r="X5" s="76"/>
      <c r="Y5" s="76"/>
      <c r="Z5" s="76"/>
      <c r="AA5" s="76"/>
      <c r="AB5" s="76"/>
      <c r="AC5" s="77"/>
      <c r="AD5" s="75">
        <f>AD6</f>
        <v>45432</v>
      </c>
      <c r="AE5" s="76"/>
      <c r="AF5" s="76"/>
      <c r="AG5" s="76"/>
      <c r="AH5" s="76"/>
      <c r="AI5" s="76"/>
      <c r="AJ5" s="77"/>
      <c r="AK5" s="75">
        <f>AK6</f>
        <v>45439</v>
      </c>
      <c r="AL5" s="76"/>
      <c r="AM5" s="76"/>
      <c r="AN5" s="76"/>
      <c r="AO5" s="76"/>
      <c r="AP5" s="76"/>
      <c r="AQ5" s="77"/>
      <c r="AR5" s="75">
        <f>AR6</f>
        <v>45446</v>
      </c>
      <c r="AS5" s="76"/>
      <c r="AT5" s="76"/>
      <c r="AU5" s="76"/>
      <c r="AV5" s="76"/>
      <c r="AW5" s="76"/>
      <c r="AX5" s="77"/>
      <c r="AY5" s="75">
        <f>AY6</f>
        <v>45453</v>
      </c>
      <c r="AZ5" s="76"/>
      <c r="BA5" s="76"/>
      <c r="BB5" s="76"/>
      <c r="BC5" s="76"/>
      <c r="BD5" s="76"/>
      <c r="BE5" s="77"/>
      <c r="BF5" s="75">
        <f>BF6</f>
        <v>45460</v>
      </c>
      <c r="BG5" s="76"/>
      <c r="BH5" s="76"/>
      <c r="BI5" s="76"/>
      <c r="BJ5" s="76"/>
      <c r="BK5" s="76"/>
      <c r="BL5" s="77"/>
    </row>
    <row r="6" spans="1:64" x14ac:dyDescent="0.2">
      <c r="A6" s="7"/>
      <c r="B6" s="7"/>
      <c r="C6" s="7"/>
      <c r="D6" s="7"/>
      <c r="E6" s="7"/>
      <c r="F6" s="7"/>
      <c r="G6" s="7"/>
      <c r="H6" s="7"/>
      <c r="I6" s="27">
        <f>C4-WEEKDAY(C4,1)+2+7*(H4-1)</f>
        <v>45411</v>
      </c>
      <c r="J6" s="19">
        <f t="shared" ref="J6:AO6" si="0">I6+1</f>
        <v>45412</v>
      </c>
      <c r="K6" s="19">
        <f t="shared" si="0"/>
        <v>45413</v>
      </c>
      <c r="L6" s="19">
        <f t="shared" si="0"/>
        <v>45414</v>
      </c>
      <c r="M6" s="19">
        <f t="shared" si="0"/>
        <v>45415</v>
      </c>
      <c r="N6" s="19">
        <f t="shared" si="0"/>
        <v>45416</v>
      </c>
      <c r="O6" s="28">
        <f t="shared" si="0"/>
        <v>45417</v>
      </c>
      <c r="P6" s="27">
        <f>O6+1</f>
        <v>45418</v>
      </c>
      <c r="Q6" s="19">
        <f t="shared" si="0"/>
        <v>45419</v>
      </c>
      <c r="R6" s="19">
        <f t="shared" si="0"/>
        <v>45420</v>
      </c>
      <c r="S6" s="19">
        <f t="shared" si="0"/>
        <v>45421</v>
      </c>
      <c r="T6" s="19">
        <f t="shared" si="0"/>
        <v>45422</v>
      </c>
      <c r="U6" s="19">
        <f t="shared" si="0"/>
        <v>45423</v>
      </c>
      <c r="V6" s="28">
        <f t="shared" si="0"/>
        <v>45424</v>
      </c>
      <c r="W6" s="27">
        <f t="shared" si="0"/>
        <v>45425</v>
      </c>
      <c r="X6" s="19">
        <f t="shared" si="0"/>
        <v>45426</v>
      </c>
      <c r="Y6" s="19">
        <f t="shared" si="0"/>
        <v>45427</v>
      </c>
      <c r="Z6" s="19">
        <f t="shared" si="0"/>
        <v>45428</v>
      </c>
      <c r="AA6" s="19">
        <f t="shared" si="0"/>
        <v>45429</v>
      </c>
      <c r="AB6" s="19">
        <f t="shared" si="0"/>
        <v>45430</v>
      </c>
      <c r="AC6" s="28">
        <f t="shared" si="0"/>
        <v>45431</v>
      </c>
      <c r="AD6" s="27">
        <f t="shared" si="0"/>
        <v>45432</v>
      </c>
      <c r="AE6" s="19">
        <f t="shared" si="0"/>
        <v>45433</v>
      </c>
      <c r="AF6" s="19">
        <f t="shared" si="0"/>
        <v>45434</v>
      </c>
      <c r="AG6" s="19">
        <f t="shared" si="0"/>
        <v>45435</v>
      </c>
      <c r="AH6" s="19">
        <f t="shared" si="0"/>
        <v>45436</v>
      </c>
      <c r="AI6" s="19">
        <f t="shared" si="0"/>
        <v>45437</v>
      </c>
      <c r="AJ6" s="28">
        <f t="shared" si="0"/>
        <v>45438</v>
      </c>
      <c r="AK6" s="27">
        <f t="shared" si="0"/>
        <v>45439</v>
      </c>
      <c r="AL6" s="19">
        <f t="shared" si="0"/>
        <v>45440</v>
      </c>
      <c r="AM6" s="19">
        <f t="shared" si="0"/>
        <v>45441</v>
      </c>
      <c r="AN6" s="19">
        <f t="shared" si="0"/>
        <v>45442</v>
      </c>
      <c r="AO6" s="19">
        <f t="shared" si="0"/>
        <v>45443</v>
      </c>
      <c r="AP6" s="19">
        <f t="shared" ref="AP6:BL6" si="1">AO6+1</f>
        <v>45444</v>
      </c>
      <c r="AQ6" s="28">
        <f t="shared" si="1"/>
        <v>45445</v>
      </c>
      <c r="AR6" s="27">
        <f t="shared" si="1"/>
        <v>45446</v>
      </c>
      <c r="AS6" s="19">
        <f t="shared" si="1"/>
        <v>45447</v>
      </c>
      <c r="AT6" s="19">
        <f t="shared" si="1"/>
        <v>45448</v>
      </c>
      <c r="AU6" s="19">
        <f t="shared" si="1"/>
        <v>45449</v>
      </c>
      <c r="AV6" s="19">
        <f t="shared" si="1"/>
        <v>45450</v>
      </c>
      <c r="AW6" s="19">
        <f t="shared" si="1"/>
        <v>45451</v>
      </c>
      <c r="AX6" s="28">
        <f t="shared" si="1"/>
        <v>45452</v>
      </c>
      <c r="AY6" s="27">
        <f t="shared" si="1"/>
        <v>45453</v>
      </c>
      <c r="AZ6" s="19">
        <f t="shared" si="1"/>
        <v>45454</v>
      </c>
      <c r="BA6" s="19">
        <f t="shared" si="1"/>
        <v>45455</v>
      </c>
      <c r="BB6" s="19">
        <f t="shared" si="1"/>
        <v>45456</v>
      </c>
      <c r="BC6" s="19">
        <f t="shared" si="1"/>
        <v>45457</v>
      </c>
      <c r="BD6" s="19">
        <f t="shared" si="1"/>
        <v>45458</v>
      </c>
      <c r="BE6" s="28">
        <f t="shared" si="1"/>
        <v>45459</v>
      </c>
      <c r="BF6" s="27">
        <f t="shared" si="1"/>
        <v>45460</v>
      </c>
      <c r="BG6" s="19">
        <f t="shared" si="1"/>
        <v>45461</v>
      </c>
      <c r="BH6" s="19">
        <f t="shared" si="1"/>
        <v>45462</v>
      </c>
      <c r="BI6" s="19">
        <f t="shared" si="1"/>
        <v>45463</v>
      </c>
      <c r="BJ6" s="19">
        <f t="shared" si="1"/>
        <v>45464</v>
      </c>
      <c r="BK6" s="19">
        <f t="shared" si="1"/>
        <v>45465</v>
      </c>
      <c r="BL6" s="28">
        <f t="shared" si="1"/>
        <v>45466</v>
      </c>
    </row>
    <row r="7" spans="1:64" s="2" customFormat="1" ht="23.25" thickBot="1" x14ac:dyDescent="0.25">
      <c r="A7" s="36" t="s">
        <v>5</v>
      </c>
      <c r="B7" s="36" t="s">
        <v>6</v>
      </c>
      <c r="C7" s="37"/>
      <c r="D7" s="38" t="s">
        <v>2</v>
      </c>
      <c r="E7" s="39" t="s">
        <v>7</v>
      </c>
      <c r="F7" s="39" t="s">
        <v>8</v>
      </c>
      <c r="G7" s="37" t="s">
        <v>9</v>
      </c>
      <c r="H7" s="37" t="s">
        <v>11</v>
      </c>
      <c r="I7" s="40" t="str">
        <f>CHOOSE(WEEKDAY(I6,1),"D","L","M","W","J","V","S")</f>
        <v>L</v>
      </c>
      <c r="J7" s="40" t="str">
        <f t="shared" ref="J7:S7" si="2">CHOOSE(WEEKDAY(J6,1),"D","L","M","W","J","V","S")</f>
        <v>M</v>
      </c>
      <c r="K7" s="40" t="str">
        <f t="shared" si="2"/>
        <v>W</v>
      </c>
      <c r="L7" s="40" t="str">
        <f t="shared" si="2"/>
        <v>J</v>
      </c>
      <c r="M7" s="40" t="str">
        <f t="shared" si="2"/>
        <v>V</v>
      </c>
      <c r="N7" s="40" t="str">
        <f t="shared" si="2"/>
        <v>S</v>
      </c>
      <c r="O7" s="55" t="str">
        <f t="shared" si="2"/>
        <v>D</v>
      </c>
      <c r="P7" s="40" t="str">
        <f t="shared" si="2"/>
        <v>L</v>
      </c>
      <c r="Q7" s="40" t="str">
        <f t="shared" si="2"/>
        <v>M</v>
      </c>
      <c r="R7" s="40" t="str">
        <f t="shared" si="2"/>
        <v>W</v>
      </c>
      <c r="S7" s="40" t="str">
        <f t="shared" si="2"/>
        <v>J</v>
      </c>
      <c r="T7" s="40" t="str">
        <f>CHOOSE(WEEKDAY(T6,1),"D","L","M","W","J","V","S")</f>
        <v>V</v>
      </c>
      <c r="U7" s="40" t="str">
        <f t="shared" ref="U7:BL7" si="3">CHOOSE(WEEKDAY(U6,1),"D","L","M","W","J","V","S")</f>
        <v>S</v>
      </c>
      <c r="V7" s="55" t="str">
        <f t="shared" si="3"/>
        <v>D</v>
      </c>
      <c r="W7" s="40" t="str">
        <f t="shared" si="3"/>
        <v>L</v>
      </c>
      <c r="X7" s="40" t="str">
        <f t="shared" si="3"/>
        <v>M</v>
      </c>
      <c r="Y7" s="40" t="str">
        <f t="shared" si="3"/>
        <v>W</v>
      </c>
      <c r="Z7" s="40" t="str">
        <f t="shared" si="3"/>
        <v>J</v>
      </c>
      <c r="AA7" s="40" t="str">
        <f t="shared" si="3"/>
        <v>V</v>
      </c>
      <c r="AB7" s="40" t="str">
        <f t="shared" si="3"/>
        <v>S</v>
      </c>
      <c r="AC7" s="55" t="str">
        <f t="shared" si="3"/>
        <v>D</v>
      </c>
      <c r="AD7" s="40" t="str">
        <f t="shared" si="3"/>
        <v>L</v>
      </c>
      <c r="AE7" s="40" t="str">
        <f t="shared" si="3"/>
        <v>M</v>
      </c>
      <c r="AF7" s="40" t="str">
        <f t="shared" si="3"/>
        <v>W</v>
      </c>
      <c r="AG7" s="40" t="str">
        <f t="shared" si="3"/>
        <v>J</v>
      </c>
      <c r="AH7" s="40" t="str">
        <f t="shared" si="3"/>
        <v>V</v>
      </c>
      <c r="AI7" s="40" t="str">
        <f t="shared" si="3"/>
        <v>S</v>
      </c>
      <c r="AJ7" s="55" t="str">
        <f t="shared" si="3"/>
        <v>D</v>
      </c>
      <c r="AK7" s="40" t="str">
        <f t="shared" si="3"/>
        <v>L</v>
      </c>
      <c r="AL7" s="40" t="str">
        <f t="shared" si="3"/>
        <v>M</v>
      </c>
      <c r="AM7" s="40" t="str">
        <f t="shared" si="3"/>
        <v>W</v>
      </c>
      <c r="AN7" s="40" t="str">
        <f t="shared" si="3"/>
        <v>J</v>
      </c>
      <c r="AO7" s="40" t="str">
        <f t="shared" si="3"/>
        <v>V</v>
      </c>
      <c r="AP7" s="40" t="str">
        <f t="shared" si="3"/>
        <v>S</v>
      </c>
      <c r="AQ7" s="55" t="str">
        <f t="shared" si="3"/>
        <v>D</v>
      </c>
      <c r="AR7" s="40" t="str">
        <f t="shared" si="3"/>
        <v>L</v>
      </c>
      <c r="AS7" s="40" t="str">
        <f t="shared" si="3"/>
        <v>M</v>
      </c>
      <c r="AT7" s="40" t="str">
        <f t="shared" si="3"/>
        <v>W</v>
      </c>
      <c r="AU7" s="40" t="str">
        <f t="shared" si="3"/>
        <v>J</v>
      </c>
      <c r="AV7" s="40" t="str">
        <f t="shared" si="3"/>
        <v>V</v>
      </c>
      <c r="AW7" s="40" t="str">
        <f t="shared" si="3"/>
        <v>S</v>
      </c>
      <c r="AX7" s="55" t="str">
        <f t="shared" si="3"/>
        <v>D</v>
      </c>
      <c r="AY7" s="40" t="str">
        <f t="shared" si="3"/>
        <v>L</v>
      </c>
      <c r="AZ7" s="40" t="str">
        <f t="shared" si="3"/>
        <v>M</v>
      </c>
      <c r="BA7" s="40" t="str">
        <f t="shared" si="3"/>
        <v>W</v>
      </c>
      <c r="BB7" s="40" t="str">
        <f t="shared" si="3"/>
        <v>J</v>
      </c>
      <c r="BC7" s="40" t="str">
        <f t="shared" si="3"/>
        <v>V</v>
      </c>
      <c r="BD7" s="40" t="str">
        <f t="shared" si="3"/>
        <v>S</v>
      </c>
      <c r="BE7" s="55" t="str">
        <f t="shared" si="3"/>
        <v>D</v>
      </c>
      <c r="BF7" s="40" t="str">
        <f t="shared" si="3"/>
        <v>L</v>
      </c>
      <c r="BG7" s="40" t="str">
        <f t="shared" si="3"/>
        <v>M</v>
      </c>
      <c r="BH7" s="40" t="str">
        <f t="shared" si="3"/>
        <v>W</v>
      </c>
      <c r="BI7" s="40" t="str">
        <f t="shared" si="3"/>
        <v>J</v>
      </c>
      <c r="BJ7" s="40" t="str">
        <f t="shared" si="3"/>
        <v>V</v>
      </c>
      <c r="BK7" s="40" t="str">
        <f t="shared" si="3"/>
        <v>S</v>
      </c>
      <c r="BL7" s="55" t="str">
        <f t="shared" si="3"/>
        <v>D</v>
      </c>
    </row>
    <row r="8" spans="1:64" s="53" customFormat="1" ht="15" x14ac:dyDescent="0.2">
      <c r="A8" s="20">
        <v>1</v>
      </c>
      <c r="B8" s="21" t="s">
        <v>71</v>
      </c>
      <c r="C8" s="51"/>
      <c r="D8" s="52"/>
      <c r="E8" s="54">
        <f>+E9</f>
        <v>45413</v>
      </c>
      <c r="F8" s="54">
        <f>IF(ISBLANK(E8)," - ",IF(G8=0,E8,E8+G8-1))</f>
        <v>45422</v>
      </c>
      <c r="G8" s="51">
        <v>10</v>
      </c>
      <c r="H8" s="51"/>
      <c r="I8" s="15"/>
      <c r="J8" s="15"/>
      <c r="K8" s="15"/>
      <c r="L8" s="15"/>
      <c r="M8" s="15"/>
      <c r="N8" s="15"/>
      <c r="O8" s="50"/>
      <c r="P8" s="15"/>
      <c r="Q8" s="15"/>
      <c r="R8" s="15"/>
      <c r="S8" s="15"/>
      <c r="T8" s="15"/>
      <c r="U8" s="15"/>
      <c r="V8" s="50"/>
      <c r="W8" s="15"/>
      <c r="X8" s="15"/>
      <c r="Y8" s="15"/>
      <c r="Z8" s="15"/>
      <c r="AA8" s="15"/>
      <c r="AB8" s="15"/>
      <c r="AC8" s="50"/>
      <c r="AD8" s="15"/>
      <c r="AE8" s="15"/>
      <c r="AF8" s="15"/>
      <c r="AG8" s="15"/>
      <c r="AH8" s="15"/>
      <c r="AI8" s="15"/>
      <c r="AJ8" s="50"/>
      <c r="AK8" s="15"/>
      <c r="AL8" s="15"/>
      <c r="AM8" s="15"/>
      <c r="AN8" s="15"/>
      <c r="AO8" s="15"/>
      <c r="AP8" s="15"/>
      <c r="AQ8" s="50"/>
      <c r="AR8" s="15"/>
      <c r="AS8" s="15"/>
      <c r="AT8" s="15"/>
      <c r="AU8" s="15"/>
      <c r="AV8" s="15"/>
      <c r="AW8" s="15"/>
      <c r="AX8" s="50"/>
      <c r="AY8" s="15"/>
      <c r="AZ8" s="15"/>
      <c r="BA8" s="15"/>
      <c r="BB8" s="15"/>
      <c r="BC8" s="15"/>
      <c r="BD8" s="15"/>
      <c r="BE8" s="50"/>
      <c r="BF8" s="15"/>
      <c r="BG8" s="15"/>
      <c r="BH8" s="15"/>
      <c r="BI8" s="15"/>
      <c r="BJ8" s="15"/>
      <c r="BK8" s="15"/>
      <c r="BL8" s="50"/>
    </row>
    <row r="9" spans="1:64" s="2" customFormat="1" outlineLevel="1" x14ac:dyDescent="0.2">
      <c r="A9" s="15" t="s">
        <v>77</v>
      </c>
      <c r="B9" s="42" t="s">
        <v>72</v>
      </c>
      <c r="C9" s="48"/>
      <c r="D9" s="49"/>
      <c r="E9" s="29">
        <v>45413</v>
      </c>
      <c r="F9" s="30">
        <f>IF(ISBLANK(E9)," - ",IF(G9=0,E9,E9+G9-1))</f>
        <v>45422</v>
      </c>
      <c r="G9" s="17">
        <v>10</v>
      </c>
      <c r="H9" s="18">
        <v>0</v>
      </c>
      <c r="I9" s="15"/>
      <c r="J9" s="15"/>
      <c r="K9" s="15"/>
      <c r="L9" s="15"/>
      <c r="M9" s="15"/>
      <c r="N9" s="15"/>
      <c r="O9" s="50"/>
      <c r="P9" s="15"/>
      <c r="Q9" s="15"/>
      <c r="R9" s="15"/>
      <c r="S9" s="15"/>
      <c r="T9" s="15"/>
      <c r="U9" s="15"/>
      <c r="V9" s="50"/>
      <c r="W9" s="15"/>
      <c r="X9" s="15"/>
      <c r="Y9" s="15"/>
      <c r="Z9" s="15"/>
      <c r="AA9" s="15"/>
      <c r="AB9" s="15"/>
      <c r="AC9" s="50"/>
      <c r="AD9" s="15"/>
      <c r="AE9" s="15"/>
      <c r="AF9" s="15"/>
      <c r="AG9" s="15"/>
      <c r="AH9" s="15"/>
      <c r="AI9" s="15"/>
      <c r="AJ9" s="50"/>
      <c r="AK9" s="15"/>
      <c r="AL9" s="15"/>
      <c r="AM9" s="15"/>
      <c r="AN9" s="15"/>
      <c r="AO9" s="15"/>
      <c r="AP9" s="15"/>
      <c r="AQ9" s="50"/>
      <c r="AR9" s="15"/>
      <c r="AS9" s="15"/>
      <c r="AT9" s="15"/>
      <c r="AU9" s="15"/>
      <c r="AV9" s="15"/>
      <c r="AW9" s="15"/>
      <c r="AX9" s="50"/>
      <c r="AY9" s="15"/>
      <c r="AZ9" s="15"/>
      <c r="BA9" s="15"/>
      <c r="BB9" s="15"/>
      <c r="BC9" s="15"/>
      <c r="BD9" s="15"/>
      <c r="BE9" s="50"/>
      <c r="BF9" s="15"/>
      <c r="BG9" s="15"/>
      <c r="BH9" s="15"/>
      <c r="BI9" s="15"/>
      <c r="BJ9" s="15"/>
      <c r="BK9" s="15"/>
      <c r="BL9" s="50"/>
    </row>
    <row r="10" spans="1:64" s="2" customFormat="1" outlineLevel="1" x14ac:dyDescent="0.2">
      <c r="A10" s="15" t="s">
        <v>78</v>
      </c>
      <c r="B10" s="42" t="s">
        <v>73</v>
      </c>
      <c r="C10" s="48"/>
      <c r="D10" s="49"/>
      <c r="E10" s="29">
        <v>45414</v>
      </c>
      <c r="F10" s="30">
        <f t="shared" ref="F10:F13" si="4">IF(ISBLANK(E10)," - ",IF(G10=0,E10,E10+G10-1))</f>
        <v>45416</v>
      </c>
      <c r="G10" s="17">
        <v>3</v>
      </c>
      <c r="H10" s="18">
        <v>0</v>
      </c>
      <c r="I10" s="15"/>
      <c r="J10" s="15"/>
      <c r="K10" s="15"/>
      <c r="L10" s="15"/>
      <c r="M10" s="15"/>
      <c r="N10" s="15"/>
      <c r="O10" s="50"/>
      <c r="P10" s="15"/>
      <c r="Q10" s="15"/>
      <c r="R10" s="15"/>
      <c r="S10" s="15"/>
      <c r="T10" s="15"/>
      <c r="U10" s="15"/>
      <c r="V10" s="50"/>
      <c r="W10" s="15"/>
      <c r="X10" s="15"/>
      <c r="Y10" s="15"/>
      <c r="Z10" s="15"/>
      <c r="AA10" s="15"/>
      <c r="AB10" s="15"/>
      <c r="AC10" s="50"/>
      <c r="AD10" s="15"/>
      <c r="AE10" s="15"/>
      <c r="AF10" s="15"/>
      <c r="AG10" s="15"/>
      <c r="AH10" s="15"/>
      <c r="AI10" s="15"/>
      <c r="AJ10" s="50"/>
      <c r="AK10" s="15"/>
      <c r="AL10" s="15"/>
      <c r="AM10" s="15"/>
      <c r="AN10" s="15"/>
      <c r="AO10" s="15"/>
      <c r="AP10" s="15"/>
      <c r="AQ10" s="50"/>
      <c r="AR10" s="15"/>
      <c r="AS10" s="15"/>
      <c r="AT10" s="15"/>
      <c r="AU10" s="15"/>
      <c r="AV10" s="15"/>
      <c r="AW10" s="15"/>
      <c r="AX10" s="50"/>
      <c r="AY10" s="15"/>
      <c r="AZ10" s="15"/>
      <c r="BA10" s="15"/>
      <c r="BB10" s="15"/>
      <c r="BC10" s="15"/>
      <c r="BD10" s="15"/>
      <c r="BE10" s="50"/>
      <c r="BF10" s="15"/>
      <c r="BG10" s="15"/>
      <c r="BH10" s="15"/>
      <c r="BI10" s="15"/>
      <c r="BJ10" s="15"/>
      <c r="BK10" s="15"/>
      <c r="BL10" s="50"/>
    </row>
    <row r="11" spans="1:64" s="2" customFormat="1" outlineLevel="1" x14ac:dyDescent="0.2">
      <c r="A11" s="15" t="s">
        <v>79</v>
      </c>
      <c r="B11" s="42" t="s">
        <v>74</v>
      </c>
      <c r="C11" s="48"/>
      <c r="D11" s="49"/>
      <c r="E11" s="29">
        <v>45415</v>
      </c>
      <c r="F11" s="30">
        <f t="shared" si="4"/>
        <v>45417</v>
      </c>
      <c r="G11" s="17">
        <v>3</v>
      </c>
      <c r="H11" s="18">
        <v>0</v>
      </c>
      <c r="I11" s="15"/>
      <c r="J11" s="15"/>
      <c r="K11" s="15"/>
      <c r="L11" s="15"/>
      <c r="M11" s="15"/>
      <c r="N11" s="15"/>
      <c r="O11" s="50"/>
      <c r="P11" s="15"/>
      <c r="Q11" s="15"/>
      <c r="R11" s="15"/>
      <c r="S11" s="15"/>
      <c r="T11" s="15"/>
      <c r="U11" s="15"/>
      <c r="V11" s="50"/>
      <c r="W11" s="15"/>
      <c r="X11" s="15"/>
      <c r="Y11" s="15"/>
      <c r="Z11" s="15"/>
      <c r="AA11" s="15"/>
      <c r="AB11" s="15"/>
      <c r="AC11" s="50"/>
      <c r="AD11" s="15"/>
      <c r="AE11" s="15"/>
      <c r="AF11" s="15"/>
      <c r="AG11" s="15"/>
      <c r="AH11" s="15"/>
      <c r="AI11" s="15"/>
      <c r="AJ11" s="50"/>
      <c r="AK11" s="15"/>
      <c r="AL11" s="15"/>
      <c r="AM11" s="15"/>
      <c r="AN11" s="15"/>
      <c r="AO11" s="15"/>
      <c r="AP11" s="15"/>
      <c r="AQ11" s="50"/>
      <c r="AR11" s="15"/>
      <c r="AS11" s="15"/>
      <c r="AT11" s="15"/>
      <c r="AU11" s="15"/>
      <c r="AV11" s="15"/>
      <c r="AW11" s="15"/>
      <c r="AX11" s="50"/>
      <c r="AY11" s="15"/>
      <c r="AZ11" s="15"/>
      <c r="BA11" s="15"/>
      <c r="BB11" s="15"/>
      <c r="BC11" s="15"/>
      <c r="BD11" s="15"/>
      <c r="BE11" s="50"/>
      <c r="BF11" s="15"/>
      <c r="BG11" s="15"/>
      <c r="BH11" s="15"/>
      <c r="BI11" s="15"/>
      <c r="BJ11" s="15"/>
      <c r="BK11" s="15"/>
      <c r="BL11" s="50"/>
    </row>
    <row r="12" spans="1:64" s="2" customFormat="1" outlineLevel="1" x14ac:dyDescent="0.2">
      <c r="A12" s="15" t="s">
        <v>80</v>
      </c>
      <c r="B12" s="42" t="s">
        <v>75</v>
      </c>
      <c r="C12" s="48"/>
      <c r="D12" s="49"/>
      <c r="E12" s="29">
        <v>45416</v>
      </c>
      <c r="F12" s="30">
        <f t="shared" si="4"/>
        <v>45420</v>
      </c>
      <c r="G12" s="17">
        <v>5</v>
      </c>
      <c r="H12" s="18">
        <v>0</v>
      </c>
      <c r="I12" s="15"/>
      <c r="J12" s="15"/>
      <c r="K12" s="15"/>
      <c r="L12" s="15"/>
      <c r="M12" s="15"/>
      <c r="N12" s="15"/>
      <c r="O12" s="50"/>
      <c r="P12" s="15"/>
      <c r="Q12" s="15"/>
      <c r="R12" s="15"/>
      <c r="S12" s="15"/>
      <c r="T12" s="15"/>
      <c r="U12" s="15"/>
      <c r="V12" s="50"/>
      <c r="W12" s="15"/>
      <c r="X12" s="15"/>
      <c r="Y12" s="15"/>
      <c r="Z12" s="15"/>
      <c r="AA12" s="15"/>
      <c r="AB12" s="15"/>
      <c r="AC12" s="50"/>
      <c r="AD12" s="15"/>
      <c r="AE12" s="15"/>
      <c r="AF12" s="15"/>
      <c r="AG12" s="15"/>
      <c r="AH12" s="15"/>
      <c r="AI12" s="15"/>
      <c r="AJ12" s="50"/>
      <c r="AK12" s="15"/>
      <c r="AL12" s="15"/>
      <c r="AM12" s="15"/>
      <c r="AN12" s="15"/>
      <c r="AO12" s="15"/>
      <c r="AP12" s="15"/>
      <c r="AQ12" s="50"/>
      <c r="AR12" s="15"/>
      <c r="AS12" s="15"/>
      <c r="AT12" s="15"/>
      <c r="AU12" s="15"/>
      <c r="AV12" s="15"/>
      <c r="AW12" s="15"/>
      <c r="AX12" s="50"/>
      <c r="AY12" s="15"/>
      <c r="AZ12" s="15"/>
      <c r="BA12" s="15"/>
      <c r="BB12" s="15"/>
      <c r="BC12" s="15"/>
      <c r="BD12" s="15"/>
      <c r="BE12" s="50"/>
      <c r="BF12" s="15"/>
      <c r="BG12" s="15"/>
      <c r="BH12" s="15"/>
      <c r="BI12" s="15"/>
      <c r="BJ12" s="15"/>
      <c r="BK12" s="15"/>
      <c r="BL12" s="50"/>
    </row>
    <row r="13" spans="1:64" s="2" customFormat="1" outlineLevel="1" x14ac:dyDescent="0.2">
      <c r="A13" s="15" t="s">
        <v>81</v>
      </c>
      <c r="B13" s="42" t="s">
        <v>76</v>
      </c>
      <c r="C13" s="48"/>
      <c r="D13" s="49"/>
      <c r="E13" s="29">
        <v>45417</v>
      </c>
      <c r="F13" s="30">
        <f t="shared" si="4"/>
        <v>45419</v>
      </c>
      <c r="G13" s="17">
        <v>3</v>
      </c>
      <c r="H13" s="18">
        <v>0</v>
      </c>
      <c r="I13" s="15"/>
      <c r="J13" s="15"/>
      <c r="K13" s="15"/>
      <c r="L13" s="15"/>
      <c r="M13" s="15"/>
      <c r="N13" s="15"/>
      <c r="O13" s="50"/>
      <c r="P13" s="15"/>
      <c r="Q13" s="15"/>
      <c r="R13" s="15"/>
      <c r="S13" s="15"/>
      <c r="T13" s="15"/>
      <c r="U13" s="15"/>
      <c r="V13" s="50"/>
      <c r="W13" s="15"/>
      <c r="X13" s="15"/>
      <c r="Y13" s="15"/>
      <c r="Z13" s="15"/>
      <c r="AA13" s="15"/>
      <c r="AB13" s="15"/>
      <c r="AC13" s="50"/>
      <c r="AD13" s="15"/>
      <c r="AE13" s="15"/>
      <c r="AF13" s="15"/>
      <c r="AG13" s="15"/>
      <c r="AH13" s="15"/>
      <c r="AI13" s="15"/>
      <c r="AJ13" s="50"/>
      <c r="AK13" s="15"/>
      <c r="AL13" s="15"/>
      <c r="AM13" s="15"/>
      <c r="AN13" s="15"/>
      <c r="AO13" s="15"/>
      <c r="AP13" s="15"/>
      <c r="AQ13" s="50"/>
      <c r="AR13" s="15"/>
      <c r="AS13" s="15"/>
      <c r="AT13" s="15"/>
      <c r="AU13" s="15"/>
      <c r="AV13" s="15"/>
      <c r="AW13" s="15"/>
      <c r="AX13" s="50"/>
      <c r="AY13" s="15"/>
      <c r="AZ13" s="15"/>
      <c r="BA13" s="15"/>
      <c r="BB13" s="15"/>
      <c r="BC13" s="15"/>
      <c r="BD13" s="15"/>
      <c r="BE13" s="50"/>
      <c r="BF13" s="15"/>
      <c r="BG13" s="15"/>
      <c r="BH13" s="15"/>
      <c r="BI13" s="15"/>
      <c r="BJ13" s="15"/>
      <c r="BK13" s="15"/>
      <c r="BL13" s="50"/>
    </row>
    <row r="14" spans="1:64" s="11" customFormat="1" ht="15" x14ac:dyDescent="0.2">
      <c r="A14" s="20" t="str">
        <f>IF(ISERROR(VALUE(SUBSTITUTE(prevWBS,".",""))),"1",IF(ISERROR(FIND("`",SUBSTITUTE(prevWBS,".","`",1))),TEXT(VALUE(prevWBS)+1,"#"),TEXT(VALUE(LEFT(prevWBS,FIND("`",SUBSTITUTE(prevWBS,".","`",1))-1))+1,"#")))</f>
        <v>2</v>
      </c>
      <c r="B14" s="21" t="s">
        <v>12</v>
      </c>
      <c r="C14" s="22"/>
      <c r="D14" s="23"/>
      <c r="E14" s="24">
        <f>+E15</f>
        <v>45413</v>
      </c>
      <c r="F14" s="35">
        <f>IF(ISBLANK(E14)," - ",IF(G14=0,E14,E14+G14-1))</f>
        <v>45432</v>
      </c>
      <c r="G14" s="25">
        <v>20</v>
      </c>
      <c r="H14" s="26"/>
      <c r="I14" s="15"/>
      <c r="J14" s="15"/>
      <c r="K14" s="15"/>
      <c r="L14" s="15"/>
      <c r="M14" s="15"/>
      <c r="N14" s="15"/>
      <c r="O14" s="50"/>
      <c r="P14" s="15"/>
      <c r="Q14" s="15"/>
      <c r="R14" s="15"/>
      <c r="S14" s="15"/>
      <c r="T14" s="15"/>
      <c r="U14" s="15"/>
      <c r="V14" s="50"/>
      <c r="W14" s="15"/>
      <c r="X14" s="15"/>
      <c r="Y14" s="15"/>
      <c r="Z14" s="15"/>
      <c r="AA14" s="15"/>
      <c r="AB14" s="15"/>
      <c r="AC14" s="50"/>
      <c r="AD14" s="15"/>
      <c r="AE14" s="15"/>
      <c r="AF14" s="15"/>
      <c r="AG14" s="15"/>
      <c r="AH14" s="15"/>
      <c r="AI14" s="15"/>
      <c r="AJ14" s="50"/>
      <c r="AK14" s="15"/>
      <c r="AL14" s="15"/>
      <c r="AM14" s="15"/>
      <c r="AN14" s="15"/>
      <c r="AO14" s="15"/>
      <c r="AP14" s="15"/>
      <c r="AQ14" s="50"/>
      <c r="AR14" s="15"/>
      <c r="AS14" s="15"/>
      <c r="AT14" s="15"/>
      <c r="AU14" s="15"/>
      <c r="AV14" s="15"/>
      <c r="AW14" s="15"/>
      <c r="AX14" s="50"/>
      <c r="AY14" s="15"/>
      <c r="AZ14" s="15"/>
      <c r="BA14" s="15"/>
      <c r="BB14" s="15"/>
      <c r="BC14" s="15"/>
      <c r="BD14" s="15"/>
      <c r="BE14" s="50"/>
      <c r="BF14" s="15"/>
      <c r="BG14" s="15"/>
      <c r="BH14" s="15"/>
      <c r="BI14" s="15"/>
      <c r="BJ14" s="15"/>
      <c r="BK14" s="15"/>
      <c r="BL14" s="50"/>
    </row>
    <row r="15" spans="1:64" s="16" customFormat="1" hidden="1" outlineLevel="1" x14ac:dyDescent="0.2">
      <c r="A15" s="15" t="str">
        <f t="shared" ref="A15:A31" si="5"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2.1</v>
      </c>
      <c r="B15" s="47" t="s">
        <v>13</v>
      </c>
      <c r="D15" s="43"/>
      <c r="E15" s="29">
        <v>45413</v>
      </c>
      <c r="F15" s="30">
        <f>IF(ISBLANK(E15)," - ",IF(G15=0,E15,E15+G15-1))</f>
        <v>45415</v>
      </c>
      <c r="G15" s="17">
        <v>3</v>
      </c>
      <c r="H15" s="18">
        <v>0</v>
      </c>
      <c r="I15" s="15"/>
      <c r="J15" s="15"/>
      <c r="K15" s="15"/>
      <c r="L15" s="15"/>
      <c r="M15" s="15"/>
      <c r="N15" s="15"/>
      <c r="O15" s="50"/>
      <c r="P15" s="15"/>
      <c r="Q15" s="15"/>
      <c r="R15" s="15"/>
      <c r="S15" s="15"/>
      <c r="T15" s="15"/>
      <c r="U15" s="15"/>
      <c r="V15" s="50"/>
      <c r="W15" s="15"/>
      <c r="X15" s="15"/>
      <c r="Y15" s="15"/>
      <c r="Z15" s="15"/>
      <c r="AA15" s="15"/>
      <c r="AB15" s="15"/>
      <c r="AC15" s="50"/>
      <c r="AD15" s="15"/>
      <c r="AE15" s="15"/>
      <c r="AF15" s="15"/>
      <c r="AG15" s="15"/>
      <c r="AH15" s="15"/>
      <c r="AI15" s="15"/>
      <c r="AJ15" s="50"/>
      <c r="AK15" s="15"/>
      <c r="AL15" s="15"/>
      <c r="AM15" s="15"/>
      <c r="AN15" s="15"/>
      <c r="AO15" s="15"/>
      <c r="AP15" s="15"/>
      <c r="AQ15" s="50"/>
      <c r="AR15" s="15"/>
      <c r="AS15" s="15"/>
      <c r="AT15" s="15"/>
      <c r="AU15" s="15"/>
      <c r="AV15" s="15"/>
      <c r="AW15" s="15"/>
      <c r="AX15" s="50"/>
      <c r="AY15" s="15"/>
      <c r="AZ15" s="15"/>
      <c r="BA15" s="15"/>
      <c r="BB15" s="15"/>
      <c r="BC15" s="15"/>
      <c r="BD15" s="15"/>
      <c r="BE15" s="50"/>
      <c r="BF15" s="15"/>
      <c r="BG15" s="15"/>
      <c r="BH15" s="15"/>
      <c r="BI15" s="15"/>
      <c r="BJ15" s="15"/>
      <c r="BK15" s="15"/>
      <c r="BL15" s="50"/>
    </row>
    <row r="16" spans="1:64" s="16" customFormat="1" hidden="1" outlineLevel="1" x14ac:dyDescent="0.2">
      <c r="A16" s="15" t="str">
        <f t="shared" si="5"/>
        <v>2.2</v>
      </c>
      <c r="B16" s="47" t="s">
        <v>19</v>
      </c>
      <c r="D16" s="43"/>
      <c r="E16" s="29">
        <v>45414</v>
      </c>
      <c r="F16" s="30">
        <f>IF(ISBLANK(E16)," - ",IF(G16=0,E16,E16+G16-1))</f>
        <v>45414</v>
      </c>
      <c r="G16" s="17">
        <v>1</v>
      </c>
      <c r="H16" s="18">
        <v>0</v>
      </c>
      <c r="I16" s="15"/>
      <c r="J16" s="15"/>
      <c r="K16" s="15"/>
      <c r="L16" s="15"/>
      <c r="M16" s="15"/>
      <c r="N16" s="15"/>
      <c r="O16" s="50"/>
      <c r="P16" s="15"/>
      <c r="Q16" s="15"/>
      <c r="R16" s="15"/>
      <c r="S16" s="15"/>
      <c r="T16" s="15"/>
      <c r="U16" s="15"/>
      <c r="V16" s="50"/>
      <c r="W16" s="15"/>
      <c r="X16" s="15"/>
      <c r="Y16" s="15"/>
      <c r="Z16" s="15"/>
      <c r="AA16" s="15"/>
      <c r="AB16" s="15"/>
      <c r="AC16" s="50"/>
      <c r="AD16" s="15"/>
      <c r="AE16" s="15"/>
      <c r="AF16" s="15"/>
      <c r="AG16" s="15"/>
      <c r="AH16" s="15"/>
      <c r="AI16" s="15"/>
      <c r="AJ16" s="50"/>
      <c r="AK16" s="15"/>
      <c r="AL16" s="15"/>
      <c r="AM16" s="15"/>
      <c r="AN16" s="15"/>
      <c r="AO16" s="15"/>
      <c r="AP16" s="15"/>
      <c r="AQ16" s="50"/>
      <c r="AR16" s="15"/>
      <c r="AS16" s="15"/>
      <c r="AT16" s="15"/>
      <c r="AU16" s="15"/>
      <c r="AV16" s="15"/>
      <c r="AW16" s="15"/>
      <c r="AX16" s="50"/>
      <c r="AY16" s="15"/>
      <c r="AZ16" s="15"/>
      <c r="BA16" s="15"/>
      <c r="BB16" s="15"/>
      <c r="BC16" s="15"/>
      <c r="BD16" s="15"/>
      <c r="BE16" s="50"/>
      <c r="BF16" s="15"/>
      <c r="BG16" s="15"/>
      <c r="BH16" s="15"/>
      <c r="BI16" s="15"/>
      <c r="BJ16" s="15"/>
      <c r="BK16" s="15"/>
      <c r="BL16" s="50"/>
    </row>
    <row r="17" spans="1:64" s="16" customFormat="1" hidden="1" outlineLevel="1" x14ac:dyDescent="0.2">
      <c r="A17" s="15" t="s">
        <v>82</v>
      </c>
      <c r="B17" s="44" t="s">
        <v>21</v>
      </c>
      <c r="D17" s="43"/>
      <c r="E17" s="29">
        <v>45415</v>
      </c>
      <c r="F17" s="30">
        <f t="shared" ref="F17:F90" si="6">IF(ISBLANK(E17)," - ",IF(G17=0,E17,E17+G17-1))</f>
        <v>45415</v>
      </c>
      <c r="G17" s="17">
        <v>1</v>
      </c>
      <c r="H17" s="18">
        <v>0</v>
      </c>
      <c r="I17" s="15"/>
      <c r="J17" s="15"/>
      <c r="K17" s="15"/>
      <c r="L17" s="15"/>
      <c r="M17" s="15"/>
      <c r="N17" s="15"/>
      <c r="O17" s="50"/>
      <c r="P17" s="15"/>
      <c r="Q17" s="15"/>
      <c r="R17" s="15"/>
      <c r="S17" s="15"/>
      <c r="T17" s="15"/>
      <c r="U17" s="15"/>
      <c r="V17" s="50"/>
      <c r="W17" s="15"/>
      <c r="X17" s="15"/>
      <c r="Y17" s="15"/>
      <c r="Z17" s="15"/>
      <c r="AA17" s="15"/>
      <c r="AB17" s="15"/>
      <c r="AC17" s="50"/>
      <c r="AD17" s="15"/>
      <c r="AE17" s="15"/>
      <c r="AF17" s="15"/>
      <c r="AG17" s="15"/>
      <c r="AH17" s="15"/>
      <c r="AI17" s="15"/>
      <c r="AJ17" s="50"/>
      <c r="AK17" s="15"/>
      <c r="AL17" s="15"/>
      <c r="AM17" s="15"/>
      <c r="AN17" s="15"/>
      <c r="AO17" s="15"/>
      <c r="AP17" s="15"/>
      <c r="AQ17" s="50"/>
      <c r="AR17" s="15"/>
      <c r="AS17" s="15"/>
      <c r="AT17" s="15"/>
      <c r="AU17" s="15"/>
      <c r="AV17" s="15"/>
      <c r="AW17" s="15"/>
      <c r="AX17" s="50"/>
      <c r="AY17" s="15"/>
      <c r="AZ17" s="15"/>
      <c r="BA17" s="15"/>
      <c r="BB17" s="15"/>
      <c r="BC17" s="15"/>
      <c r="BD17" s="15"/>
      <c r="BE17" s="50"/>
      <c r="BF17" s="15"/>
      <c r="BG17" s="15"/>
      <c r="BH17" s="15"/>
      <c r="BI17" s="15"/>
      <c r="BJ17" s="15"/>
      <c r="BK17" s="15"/>
      <c r="BL17" s="50"/>
    </row>
    <row r="18" spans="1:64" s="16" customFormat="1" hidden="1" outlineLevel="1" x14ac:dyDescent="0.2">
      <c r="A18" s="15" t="s">
        <v>83</v>
      </c>
      <c r="B18" s="44" t="s">
        <v>22</v>
      </c>
      <c r="D18" s="43"/>
      <c r="E18" s="29">
        <v>45416</v>
      </c>
      <c r="F18" s="30">
        <f t="shared" si="6"/>
        <v>45416</v>
      </c>
      <c r="G18" s="17">
        <v>1</v>
      </c>
      <c r="H18" s="18">
        <v>0</v>
      </c>
      <c r="I18" s="15"/>
      <c r="J18" s="15"/>
      <c r="K18" s="15"/>
      <c r="L18" s="15"/>
      <c r="M18" s="15"/>
      <c r="N18" s="15"/>
      <c r="O18" s="50"/>
      <c r="P18" s="15"/>
      <c r="Q18" s="15"/>
      <c r="R18" s="15"/>
      <c r="S18" s="15"/>
      <c r="T18" s="15"/>
      <c r="U18" s="15"/>
      <c r="V18" s="50"/>
      <c r="W18" s="15"/>
      <c r="X18" s="15"/>
      <c r="Y18" s="15"/>
      <c r="Z18" s="15"/>
      <c r="AA18" s="15"/>
      <c r="AB18" s="15"/>
      <c r="AC18" s="50"/>
      <c r="AD18" s="15"/>
      <c r="AE18" s="15"/>
      <c r="AF18" s="15"/>
      <c r="AG18" s="15"/>
      <c r="AH18" s="15"/>
      <c r="AI18" s="15"/>
      <c r="AJ18" s="50"/>
      <c r="AK18" s="15"/>
      <c r="AL18" s="15"/>
      <c r="AM18" s="15"/>
      <c r="AN18" s="15"/>
      <c r="AO18" s="15"/>
      <c r="AP18" s="15"/>
      <c r="AQ18" s="50"/>
      <c r="AR18" s="15"/>
      <c r="AS18" s="15"/>
      <c r="AT18" s="15"/>
      <c r="AU18" s="15"/>
      <c r="AV18" s="15"/>
      <c r="AW18" s="15"/>
      <c r="AX18" s="50"/>
      <c r="AY18" s="15"/>
      <c r="AZ18" s="15"/>
      <c r="BA18" s="15"/>
      <c r="BB18" s="15"/>
      <c r="BC18" s="15"/>
      <c r="BD18" s="15"/>
      <c r="BE18" s="50"/>
      <c r="BF18" s="15"/>
      <c r="BG18" s="15"/>
      <c r="BH18" s="15"/>
      <c r="BI18" s="15"/>
      <c r="BJ18" s="15"/>
      <c r="BK18" s="15"/>
      <c r="BL18" s="50"/>
    </row>
    <row r="19" spans="1:64" s="16" customFormat="1" hidden="1" outlineLevel="1" x14ac:dyDescent="0.2">
      <c r="A19" s="15" t="s">
        <v>84</v>
      </c>
      <c r="B19" s="44" t="s">
        <v>23</v>
      </c>
      <c r="D19" s="43"/>
      <c r="E19" s="29">
        <v>45417</v>
      </c>
      <c r="F19" s="30">
        <f t="shared" si="6"/>
        <v>45417</v>
      </c>
      <c r="G19" s="17">
        <v>1</v>
      </c>
      <c r="H19" s="18">
        <v>0</v>
      </c>
      <c r="I19" s="15"/>
      <c r="J19" s="15"/>
      <c r="K19" s="15"/>
      <c r="L19" s="15"/>
      <c r="M19" s="15"/>
      <c r="N19" s="15"/>
      <c r="O19" s="50"/>
      <c r="P19" s="15"/>
      <c r="Q19" s="15"/>
      <c r="R19" s="15"/>
      <c r="S19" s="15"/>
      <c r="T19" s="15"/>
      <c r="U19" s="15"/>
      <c r="V19" s="50"/>
      <c r="W19" s="15"/>
      <c r="X19" s="15"/>
      <c r="Y19" s="15"/>
      <c r="Z19" s="15"/>
      <c r="AA19" s="15"/>
      <c r="AB19" s="15"/>
      <c r="AC19" s="50"/>
      <c r="AD19" s="15"/>
      <c r="AE19" s="15"/>
      <c r="AF19" s="15"/>
      <c r="AG19" s="15"/>
      <c r="AH19" s="15"/>
      <c r="AI19" s="15"/>
      <c r="AJ19" s="50"/>
      <c r="AK19" s="15"/>
      <c r="AL19" s="15"/>
      <c r="AM19" s="15"/>
      <c r="AN19" s="15"/>
      <c r="AO19" s="15"/>
      <c r="AP19" s="15"/>
      <c r="AQ19" s="50"/>
      <c r="AR19" s="15"/>
      <c r="AS19" s="15"/>
      <c r="AT19" s="15"/>
      <c r="AU19" s="15"/>
      <c r="AV19" s="15"/>
      <c r="AW19" s="15"/>
      <c r="AX19" s="50"/>
      <c r="AY19" s="15"/>
      <c r="AZ19" s="15"/>
      <c r="BA19" s="15"/>
      <c r="BB19" s="15"/>
      <c r="BC19" s="15"/>
      <c r="BD19" s="15"/>
      <c r="BE19" s="50"/>
      <c r="BF19" s="15"/>
      <c r="BG19" s="15"/>
      <c r="BH19" s="15"/>
      <c r="BI19" s="15"/>
      <c r="BJ19" s="15"/>
      <c r="BK19" s="15"/>
      <c r="BL19" s="50"/>
    </row>
    <row r="20" spans="1:64" s="16" customFormat="1" hidden="1" outlineLevel="1" x14ac:dyDescent="0.2">
      <c r="A20" s="15" t="str">
        <f t="shared" si="5"/>
        <v>2.3</v>
      </c>
      <c r="B20" s="47" t="s">
        <v>15</v>
      </c>
      <c r="D20" s="43"/>
      <c r="E20" s="29">
        <v>45418</v>
      </c>
      <c r="F20" s="30">
        <f t="shared" si="6"/>
        <v>45421</v>
      </c>
      <c r="G20" s="17">
        <v>4</v>
      </c>
      <c r="H20" s="18">
        <v>0</v>
      </c>
      <c r="I20" s="15"/>
      <c r="J20" s="15"/>
      <c r="K20" s="32"/>
      <c r="L20" s="15"/>
      <c r="M20" s="15"/>
      <c r="N20" s="15"/>
      <c r="O20" s="50"/>
      <c r="P20" s="15"/>
      <c r="Q20" s="15"/>
      <c r="R20" s="15"/>
      <c r="S20" s="15"/>
      <c r="T20" s="15"/>
      <c r="U20" s="15"/>
      <c r="V20" s="50"/>
      <c r="W20" s="15"/>
      <c r="X20" s="15"/>
      <c r="Y20" s="15"/>
      <c r="Z20" s="15"/>
      <c r="AA20" s="15"/>
      <c r="AB20" s="15"/>
      <c r="AC20" s="50"/>
      <c r="AD20" s="15"/>
      <c r="AE20" s="15"/>
      <c r="AF20" s="15"/>
      <c r="AG20" s="15"/>
      <c r="AH20" s="15"/>
      <c r="AI20" s="15"/>
      <c r="AJ20" s="50"/>
      <c r="AK20" s="15"/>
      <c r="AL20" s="15"/>
      <c r="AM20" s="15"/>
      <c r="AN20" s="15"/>
      <c r="AO20" s="15"/>
      <c r="AP20" s="15"/>
      <c r="AQ20" s="50"/>
      <c r="AR20" s="15"/>
      <c r="AS20" s="15"/>
      <c r="AT20" s="15"/>
      <c r="AU20" s="15"/>
      <c r="AV20" s="15"/>
      <c r="AW20" s="15"/>
      <c r="AX20" s="50"/>
      <c r="AY20" s="15"/>
      <c r="AZ20" s="15"/>
      <c r="BA20" s="15"/>
      <c r="BB20" s="15"/>
      <c r="BC20" s="15"/>
      <c r="BD20" s="15"/>
      <c r="BE20" s="50"/>
      <c r="BF20" s="15"/>
      <c r="BG20" s="15"/>
      <c r="BH20" s="15"/>
      <c r="BI20" s="15"/>
      <c r="BJ20" s="15"/>
      <c r="BK20" s="15"/>
      <c r="BL20" s="50"/>
    </row>
    <row r="21" spans="1:64" s="16" customFormat="1" hidden="1" outlineLevel="1" x14ac:dyDescent="0.2">
      <c r="A21" s="15" t="s">
        <v>85</v>
      </c>
      <c r="B21" s="44" t="s">
        <v>33</v>
      </c>
      <c r="D21" s="43"/>
      <c r="E21" s="29">
        <v>45419</v>
      </c>
      <c r="F21" s="30">
        <f t="shared" si="6"/>
        <v>45419</v>
      </c>
      <c r="G21" s="17">
        <v>1</v>
      </c>
      <c r="H21" s="18">
        <v>0</v>
      </c>
      <c r="I21" s="15"/>
      <c r="J21" s="15"/>
      <c r="K21" s="32"/>
      <c r="L21" s="15"/>
      <c r="M21" s="15"/>
      <c r="N21" s="15"/>
      <c r="O21" s="50"/>
      <c r="P21" s="15"/>
      <c r="Q21" s="15"/>
      <c r="R21" s="15"/>
      <c r="S21" s="15"/>
      <c r="T21" s="15"/>
      <c r="U21" s="15"/>
      <c r="V21" s="50"/>
      <c r="W21" s="15"/>
      <c r="X21" s="15"/>
      <c r="Y21" s="15"/>
      <c r="Z21" s="15"/>
      <c r="AA21" s="15"/>
      <c r="AB21" s="15"/>
      <c r="AC21" s="50"/>
      <c r="AD21" s="15"/>
      <c r="AE21" s="15"/>
      <c r="AF21" s="15"/>
      <c r="AG21" s="15"/>
      <c r="AH21" s="15"/>
      <c r="AI21" s="15"/>
      <c r="AJ21" s="50"/>
      <c r="AK21" s="15"/>
      <c r="AL21" s="15"/>
      <c r="AM21" s="15"/>
      <c r="AN21" s="15"/>
      <c r="AO21" s="15"/>
      <c r="AP21" s="15"/>
      <c r="AQ21" s="50"/>
      <c r="AR21" s="15"/>
      <c r="AS21" s="15"/>
      <c r="AT21" s="15"/>
      <c r="AU21" s="15"/>
      <c r="AV21" s="15"/>
      <c r="AW21" s="15"/>
      <c r="AX21" s="50"/>
      <c r="AY21" s="15"/>
      <c r="AZ21" s="15"/>
      <c r="BA21" s="15"/>
      <c r="BB21" s="15"/>
      <c r="BC21" s="15"/>
      <c r="BD21" s="15"/>
      <c r="BE21" s="50"/>
      <c r="BF21" s="15"/>
      <c r="BG21" s="15"/>
      <c r="BH21" s="15"/>
      <c r="BI21" s="15"/>
      <c r="BJ21" s="15"/>
      <c r="BK21" s="15"/>
      <c r="BL21" s="50"/>
    </row>
    <row r="22" spans="1:64" s="16" customFormat="1" hidden="1" outlineLevel="1" x14ac:dyDescent="0.2">
      <c r="A22" s="15" t="s">
        <v>86</v>
      </c>
      <c r="B22" s="44" t="s">
        <v>24</v>
      </c>
      <c r="D22" s="43"/>
      <c r="E22" s="29">
        <v>45420</v>
      </c>
      <c r="F22" s="30">
        <f t="shared" si="6"/>
        <v>45424</v>
      </c>
      <c r="G22" s="17">
        <v>5</v>
      </c>
      <c r="H22" s="18">
        <v>0</v>
      </c>
      <c r="I22" s="15"/>
      <c r="J22" s="15"/>
      <c r="K22" s="32"/>
      <c r="L22" s="15"/>
      <c r="M22" s="15"/>
      <c r="N22" s="15"/>
      <c r="O22" s="50"/>
      <c r="P22" s="15"/>
      <c r="Q22" s="15"/>
      <c r="R22" s="15"/>
      <c r="S22" s="15"/>
      <c r="T22" s="15"/>
      <c r="U22" s="15"/>
      <c r="V22" s="50"/>
      <c r="W22" s="15"/>
      <c r="X22" s="15"/>
      <c r="Y22" s="15"/>
      <c r="Z22" s="15"/>
      <c r="AA22" s="15"/>
      <c r="AB22" s="15"/>
      <c r="AC22" s="50"/>
      <c r="AD22" s="15"/>
      <c r="AE22" s="15"/>
      <c r="AF22" s="15"/>
      <c r="AG22" s="15"/>
      <c r="AH22" s="15"/>
      <c r="AI22" s="15"/>
      <c r="AJ22" s="50"/>
      <c r="AK22" s="15"/>
      <c r="AL22" s="15"/>
      <c r="AM22" s="15"/>
      <c r="AN22" s="15"/>
      <c r="AO22" s="15"/>
      <c r="AP22" s="15"/>
      <c r="AQ22" s="50"/>
      <c r="AR22" s="15"/>
      <c r="AS22" s="15"/>
      <c r="AT22" s="15"/>
      <c r="AU22" s="15"/>
      <c r="AV22" s="15"/>
      <c r="AW22" s="15"/>
      <c r="AX22" s="50"/>
      <c r="AY22" s="15"/>
      <c r="AZ22" s="15"/>
      <c r="BA22" s="15"/>
      <c r="BB22" s="15"/>
      <c r="BC22" s="15"/>
      <c r="BD22" s="15"/>
      <c r="BE22" s="50"/>
      <c r="BF22" s="15"/>
      <c r="BG22" s="15"/>
      <c r="BH22" s="15"/>
      <c r="BI22" s="15"/>
      <c r="BJ22" s="15"/>
      <c r="BK22" s="15"/>
      <c r="BL22" s="50"/>
    </row>
    <row r="23" spans="1:64" s="16" customFormat="1" hidden="1" outlineLevel="1" x14ac:dyDescent="0.2">
      <c r="A23" s="15" t="s">
        <v>87</v>
      </c>
      <c r="B23" s="44" t="s">
        <v>25</v>
      </c>
      <c r="D23" s="43"/>
      <c r="E23" s="29">
        <v>45421</v>
      </c>
      <c r="F23" s="30">
        <f t="shared" si="6"/>
        <v>45425</v>
      </c>
      <c r="G23" s="17">
        <v>5</v>
      </c>
      <c r="H23" s="18">
        <v>0</v>
      </c>
      <c r="I23" s="15"/>
      <c r="J23" s="15"/>
      <c r="K23" s="32"/>
      <c r="L23" s="15"/>
      <c r="M23" s="15"/>
      <c r="N23" s="15"/>
      <c r="O23" s="50"/>
      <c r="P23" s="15"/>
      <c r="Q23" s="15"/>
      <c r="R23" s="15"/>
      <c r="S23" s="15"/>
      <c r="T23" s="15"/>
      <c r="U23" s="15"/>
      <c r="V23" s="50"/>
      <c r="W23" s="15"/>
      <c r="X23" s="15"/>
      <c r="Y23" s="15"/>
      <c r="Z23" s="15"/>
      <c r="AA23" s="15"/>
      <c r="AB23" s="15"/>
      <c r="AC23" s="50"/>
      <c r="AD23" s="15"/>
      <c r="AE23" s="15"/>
      <c r="AF23" s="15"/>
      <c r="AG23" s="15"/>
      <c r="AH23" s="15"/>
      <c r="AI23" s="15"/>
      <c r="AJ23" s="50"/>
      <c r="AK23" s="15"/>
      <c r="AL23" s="15"/>
      <c r="AM23" s="15"/>
      <c r="AN23" s="15"/>
      <c r="AO23" s="15"/>
      <c r="AP23" s="15"/>
      <c r="AQ23" s="50"/>
      <c r="AR23" s="15"/>
      <c r="AS23" s="15"/>
      <c r="AT23" s="15"/>
      <c r="AU23" s="15"/>
      <c r="AV23" s="15"/>
      <c r="AW23" s="15"/>
      <c r="AX23" s="50"/>
      <c r="AY23" s="15"/>
      <c r="AZ23" s="15"/>
      <c r="BA23" s="15"/>
      <c r="BB23" s="15"/>
      <c r="BC23" s="15"/>
      <c r="BD23" s="15"/>
      <c r="BE23" s="50"/>
      <c r="BF23" s="15"/>
      <c r="BG23" s="15"/>
      <c r="BH23" s="15"/>
      <c r="BI23" s="15"/>
      <c r="BJ23" s="15"/>
      <c r="BK23" s="15"/>
      <c r="BL23" s="50"/>
    </row>
    <row r="24" spans="1:64" s="16" customFormat="1" hidden="1" outlineLevel="1" x14ac:dyDescent="0.2">
      <c r="A24" s="15" t="s">
        <v>88</v>
      </c>
      <c r="B24" s="44" t="s">
        <v>26</v>
      </c>
      <c r="D24" s="43"/>
      <c r="E24" s="29">
        <v>45422</v>
      </c>
      <c r="F24" s="30">
        <f t="shared" si="6"/>
        <v>45426</v>
      </c>
      <c r="G24" s="17">
        <v>5</v>
      </c>
      <c r="H24" s="18">
        <v>0</v>
      </c>
      <c r="I24" s="15"/>
      <c r="J24" s="15"/>
      <c r="K24" s="32"/>
      <c r="L24" s="15"/>
      <c r="M24" s="15"/>
      <c r="N24" s="15"/>
      <c r="O24" s="50"/>
      <c r="P24" s="15"/>
      <c r="Q24" s="15"/>
      <c r="R24" s="15"/>
      <c r="S24" s="15"/>
      <c r="T24" s="15"/>
      <c r="U24" s="15"/>
      <c r="V24" s="50"/>
      <c r="W24" s="15"/>
      <c r="X24" s="15"/>
      <c r="Y24" s="15"/>
      <c r="Z24" s="15"/>
      <c r="AA24" s="15"/>
      <c r="AB24" s="15"/>
      <c r="AC24" s="50"/>
      <c r="AD24" s="15"/>
      <c r="AE24" s="15"/>
      <c r="AF24" s="15"/>
      <c r="AG24" s="15"/>
      <c r="AH24" s="15"/>
      <c r="AI24" s="15"/>
      <c r="AJ24" s="50"/>
      <c r="AK24" s="15"/>
      <c r="AL24" s="15"/>
      <c r="AM24" s="15"/>
      <c r="AN24" s="15"/>
      <c r="AO24" s="15"/>
      <c r="AP24" s="15"/>
      <c r="AQ24" s="50"/>
      <c r="AR24" s="15"/>
      <c r="AS24" s="15"/>
      <c r="AT24" s="15"/>
      <c r="AU24" s="15"/>
      <c r="AV24" s="15"/>
      <c r="AW24" s="15"/>
      <c r="AX24" s="50"/>
      <c r="AY24" s="15"/>
      <c r="AZ24" s="15"/>
      <c r="BA24" s="15"/>
      <c r="BB24" s="15"/>
      <c r="BC24" s="15"/>
      <c r="BD24" s="15"/>
      <c r="BE24" s="50"/>
      <c r="BF24" s="15"/>
      <c r="BG24" s="15"/>
      <c r="BH24" s="15"/>
      <c r="BI24" s="15"/>
      <c r="BJ24" s="15"/>
      <c r="BK24" s="15"/>
      <c r="BL24" s="50"/>
    </row>
    <row r="25" spans="1:64" s="16" customFormat="1" hidden="1" outlineLevel="1" x14ac:dyDescent="0.2">
      <c r="A25" s="15" t="s">
        <v>89</v>
      </c>
      <c r="B25" s="44" t="s">
        <v>27</v>
      </c>
      <c r="D25" s="43"/>
      <c r="E25" s="29">
        <v>45423</v>
      </c>
      <c r="F25" s="30">
        <f t="shared" si="6"/>
        <v>45427</v>
      </c>
      <c r="G25" s="17">
        <v>5</v>
      </c>
      <c r="H25" s="18">
        <v>0</v>
      </c>
      <c r="I25" s="15"/>
      <c r="J25" s="15"/>
      <c r="K25" s="32"/>
      <c r="L25" s="15"/>
      <c r="M25" s="15"/>
      <c r="N25" s="15"/>
      <c r="O25" s="50"/>
      <c r="P25" s="15"/>
      <c r="Q25" s="15"/>
      <c r="R25" s="15"/>
      <c r="S25" s="15"/>
      <c r="T25" s="15"/>
      <c r="U25" s="15"/>
      <c r="V25" s="50"/>
      <c r="W25" s="15"/>
      <c r="X25" s="15"/>
      <c r="Y25" s="15"/>
      <c r="Z25" s="15"/>
      <c r="AA25" s="15"/>
      <c r="AB25" s="15"/>
      <c r="AC25" s="50"/>
      <c r="AD25" s="15"/>
      <c r="AE25" s="15"/>
      <c r="AF25" s="15"/>
      <c r="AG25" s="15"/>
      <c r="AH25" s="15"/>
      <c r="AI25" s="15"/>
      <c r="AJ25" s="50"/>
      <c r="AK25" s="15"/>
      <c r="AL25" s="15"/>
      <c r="AM25" s="15"/>
      <c r="AN25" s="15"/>
      <c r="AO25" s="15"/>
      <c r="AP25" s="15"/>
      <c r="AQ25" s="50"/>
      <c r="AR25" s="15"/>
      <c r="AS25" s="15"/>
      <c r="AT25" s="15"/>
      <c r="AU25" s="15"/>
      <c r="AV25" s="15"/>
      <c r="AW25" s="15"/>
      <c r="AX25" s="50"/>
      <c r="AY25" s="15"/>
      <c r="AZ25" s="15"/>
      <c r="BA25" s="15"/>
      <c r="BB25" s="15"/>
      <c r="BC25" s="15"/>
      <c r="BD25" s="15"/>
      <c r="BE25" s="50"/>
      <c r="BF25" s="15"/>
      <c r="BG25" s="15"/>
      <c r="BH25" s="15"/>
      <c r="BI25" s="15"/>
      <c r="BJ25" s="15"/>
      <c r="BK25" s="15"/>
      <c r="BL25" s="50"/>
    </row>
    <row r="26" spans="1:64" s="16" customFormat="1" hidden="1" outlineLevel="1" x14ac:dyDescent="0.2">
      <c r="A26" s="15" t="s">
        <v>90</v>
      </c>
      <c r="B26" s="44" t="s">
        <v>28</v>
      </c>
      <c r="D26" s="43"/>
      <c r="E26" s="29">
        <v>45424</v>
      </c>
      <c r="F26" s="30">
        <f t="shared" si="6"/>
        <v>45428</v>
      </c>
      <c r="G26" s="17">
        <v>5</v>
      </c>
      <c r="H26" s="18">
        <v>0</v>
      </c>
      <c r="I26" s="15"/>
      <c r="J26" s="15"/>
      <c r="K26" s="32"/>
      <c r="L26" s="15"/>
      <c r="M26" s="15"/>
      <c r="N26" s="15"/>
      <c r="O26" s="50"/>
      <c r="P26" s="15"/>
      <c r="Q26" s="15"/>
      <c r="R26" s="15"/>
      <c r="S26" s="15"/>
      <c r="T26" s="15"/>
      <c r="U26" s="15"/>
      <c r="V26" s="50"/>
      <c r="W26" s="15"/>
      <c r="X26" s="15"/>
      <c r="Y26" s="15"/>
      <c r="Z26" s="15"/>
      <c r="AA26" s="15"/>
      <c r="AB26" s="15"/>
      <c r="AC26" s="50"/>
      <c r="AD26" s="15"/>
      <c r="AE26" s="15"/>
      <c r="AF26" s="15"/>
      <c r="AG26" s="15"/>
      <c r="AH26" s="15"/>
      <c r="AI26" s="15"/>
      <c r="AJ26" s="50"/>
      <c r="AK26" s="15"/>
      <c r="AL26" s="15"/>
      <c r="AM26" s="15"/>
      <c r="AN26" s="15"/>
      <c r="AO26" s="15"/>
      <c r="AP26" s="15"/>
      <c r="AQ26" s="50"/>
      <c r="AR26" s="15"/>
      <c r="AS26" s="15"/>
      <c r="AT26" s="15"/>
      <c r="AU26" s="15"/>
      <c r="AV26" s="15"/>
      <c r="AW26" s="15"/>
      <c r="AX26" s="50"/>
      <c r="AY26" s="15"/>
      <c r="AZ26" s="15"/>
      <c r="BA26" s="15"/>
      <c r="BB26" s="15"/>
      <c r="BC26" s="15"/>
      <c r="BD26" s="15"/>
      <c r="BE26" s="50"/>
      <c r="BF26" s="15"/>
      <c r="BG26" s="15"/>
      <c r="BH26" s="15"/>
      <c r="BI26" s="15"/>
      <c r="BJ26" s="15"/>
      <c r="BK26" s="15"/>
      <c r="BL26" s="50"/>
    </row>
    <row r="27" spans="1:64" s="16" customFormat="1" ht="13.5" hidden="1" customHeight="1" outlineLevel="1" x14ac:dyDescent="0.2">
      <c r="A27" s="15" t="s">
        <v>91</v>
      </c>
      <c r="B27" s="44" t="s">
        <v>29</v>
      </c>
      <c r="D27" s="43"/>
      <c r="E27" s="29">
        <v>45425</v>
      </c>
      <c r="F27" s="30">
        <f t="shared" si="6"/>
        <v>45429</v>
      </c>
      <c r="G27" s="17">
        <v>5</v>
      </c>
      <c r="H27" s="18">
        <v>0</v>
      </c>
      <c r="I27" s="15"/>
      <c r="J27" s="15"/>
      <c r="K27" s="32"/>
      <c r="L27" s="15"/>
      <c r="M27" s="15"/>
      <c r="N27" s="15"/>
      <c r="O27" s="50"/>
      <c r="P27" s="15"/>
      <c r="Q27" s="15"/>
      <c r="R27" s="15"/>
      <c r="S27" s="15"/>
      <c r="T27" s="15"/>
      <c r="U27" s="15"/>
      <c r="V27" s="50"/>
      <c r="W27" s="15"/>
      <c r="X27" s="15"/>
      <c r="Y27" s="15"/>
      <c r="Z27" s="15"/>
      <c r="AA27" s="15"/>
      <c r="AB27" s="15"/>
      <c r="AC27" s="50"/>
      <c r="AD27" s="15"/>
      <c r="AE27" s="15"/>
      <c r="AF27" s="15"/>
      <c r="AG27" s="15"/>
      <c r="AH27" s="15"/>
      <c r="AI27" s="15"/>
      <c r="AJ27" s="50"/>
      <c r="AK27" s="15"/>
      <c r="AL27" s="15"/>
      <c r="AM27" s="15"/>
      <c r="AN27" s="15"/>
      <c r="AO27" s="15"/>
      <c r="AP27" s="15"/>
      <c r="AQ27" s="50"/>
      <c r="AR27" s="15"/>
      <c r="AS27" s="15"/>
      <c r="AT27" s="15"/>
      <c r="AU27" s="15"/>
      <c r="AV27" s="15"/>
      <c r="AW27" s="15"/>
      <c r="AX27" s="50"/>
      <c r="AY27" s="15"/>
      <c r="AZ27" s="15"/>
      <c r="BA27" s="15"/>
      <c r="BB27" s="15"/>
      <c r="BC27" s="15"/>
      <c r="BD27" s="15"/>
      <c r="BE27" s="50"/>
      <c r="BF27" s="15"/>
      <c r="BG27" s="15"/>
      <c r="BH27" s="15"/>
      <c r="BI27" s="15"/>
      <c r="BJ27" s="15"/>
      <c r="BK27" s="15"/>
      <c r="BL27" s="50"/>
    </row>
    <row r="28" spans="1:64" s="16" customFormat="1" ht="24" hidden="1" outlineLevel="1" x14ac:dyDescent="0.2">
      <c r="A28" s="15" t="s">
        <v>92</v>
      </c>
      <c r="B28" s="44" t="s">
        <v>30</v>
      </c>
      <c r="D28" s="43"/>
      <c r="E28" s="29">
        <v>45426</v>
      </c>
      <c r="F28" s="30">
        <f t="shared" si="6"/>
        <v>45430</v>
      </c>
      <c r="G28" s="17">
        <v>5</v>
      </c>
      <c r="H28" s="18">
        <v>0</v>
      </c>
      <c r="I28" s="15"/>
      <c r="J28" s="15"/>
      <c r="K28" s="32"/>
      <c r="L28" s="15"/>
      <c r="M28" s="15"/>
      <c r="N28" s="15"/>
      <c r="O28" s="50"/>
      <c r="P28" s="15"/>
      <c r="Q28" s="15"/>
      <c r="R28" s="15"/>
      <c r="S28" s="15"/>
      <c r="T28" s="15"/>
      <c r="U28" s="15"/>
      <c r="V28" s="50"/>
      <c r="W28" s="15"/>
      <c r="X28" s="15"/>
      <c r="Y28" s="15"/>
      <c r="Z28" s="15"/>
      <c r="AA28" s="15"/>
      <c r="AB28" s="15"/>
      <c r="AC28" s="50"/>
      <c r="AD28" s="15"/>
      <c r="AE28" s="15"/>
      <c r="AF28" s="15"/>
      <c r="AG28" s="15"/>
      <c r="AH28" s="15"/>
      <c r="AI28" s="15"/>
      <c r="AJ28" s="50"/>
      <c r="AK28" s="15"/>
      <c r="AL28" s="15"/>
      <c r="AM28" s="15"/>
      <c r="AN28" s="15"/>
      <c r="AO28" s="15"/>
      <c r="AP28" s="15"/>
      <c r="AQ28" s="50"/>
      <c r="AR28" s="15"/>
      <c r="AS28" s="15"/>
      <c r="AT28" s="15"/>
      <c r="AU28" s="15"/>
      <c r="AV28" s="15"/>
      <c r="AW28" s="15"/>
      <c r="AX28" s="50"/>
      <c r="AY28" s="15"/>
      <c r="AZ28" s="15"/>
      <c r="BA28" s="15"/>
      <c r="BB28" s="15"/>
      <c r="BC28" s="15"/>
      <c r="BD28" s="15"/>
      <c r="BE28" s="50"/>
      <c r="BF28" s="15"/>
      <c r="BG28" s="15"/>
      <c r="BH28" s="15"/>
      <c r="BI28" s="15"/>
      <c r="BJ28" s="15"/>
      <c r="BK28" s="15"/>
      <c r="BL28" s="50"/>
    </row>
    <row r="29" spans="1:64" s="16" customFormat="1" hidden="1" outlineLevel="1" x14ac:dyDescent="0.2">
      <c r="A29" s="15" t="s">
        <v>93</v>
      </c>
      <c r="B29" s="44" t="s">
        <v>31</v>
      </c>
      <c r="D29" s="43"/>
      <c r="E29" s="29">
        <v>45427</v>
      </c>
      <c r="F29" s="30">
        <f t="shared" si="6"/>
        <v>45431</v>
      </c>
      <c r="G29" s="17">
        <v>5</v>
      </c>
      <c r="H29" s="18">
        <v>0</v>
      </c>
      <c r="I29" s="15"/>
      <c r="J29" s="15"/>
      <c r="K29" s="32"/>
      <c r="L29" s="15"/>
      <c r="M29" s="15"/>
      <c r="N29" s="15"/>
      <c r="O29" s="50"/>
      <c r="P29" s="15"/>
      <c r="Q29" s="15"/>
      <c r="R29" s="15"/>
      <c r="S29" s="15"/>
      <c r="T29" s="15"/>
      <c r="U29" s="15"/>
      <c r="V29" s="50"/>
      <c r="W29" s="15"/>
      <c r="X29" s="15"/>
      <c r="Y29" s="15"/>
      <c r="Z29" s="15"/>
      <c r="AA29" s="15"/>
      <c r="AB29" s="15"/>
      <c r="AC29" s="50"/>
      <c r="AD29" s="15"/>
      <c r="AE29" s="15"/>
      <c r="AF29" s="15"/>
      <c r="AG29" s="15"/>
      <c r="AH29" s="15"/>
      <c r="AI29" s="15"/>
      <c r="AJ29" s="50"/>
      <c r="AK29" s="15"/>
      <c r="AL29" s="15"/>
      <c r="AM29" s="15"/>
      <c r="AN29" s="15"/>
      <c r="AO29" s="15"/>
      <c r="AP29" s="15"/>
      <c r="AQ29" s="50"/>
      <c r="AR29" s="15"/>
      <c r="AS29" s="15"/>
      <c r="AT29" s="15"/>
      <c r="AU29" s="15"/>
      <c r="AV29" s="15"/>
      <c r="AW29" s="15"/>
      <c r="AX29" s="50"/>
      <c r="AY29" s="15"/>
      <c r="AZ29" s="15"/>
      <c r="BA29" s="15"/>
      <c r="BB29" s="15"/>
      <c r="BC29" s="15"/>
      <c r="BD29" s="15"/>
      <c r="BE29" s="50"/>
      <c r="BF29" s="15"/>
      <c r="BG29" s="15"/>
      <c r="BH29" s="15"/>
      <c r="BI29" s="15"/>
      <c r="BJ29" s="15"/>
      <c r="BK29" s="15"/>
      <c r="BL29" s="50"/>
    </row>
    <row r="30" spans="1:64" s="16" customFormat="1" hidden="1" outlineLevel="1" x14ac:dyDescent="0.2">
      <c r="A30" s="15" t="s">
        <v>94</v>
      </c>
      <c r="B30" s="44" t="s">
        <v>32</v>
      </c>
      <c r="D30" s="43"/>
      <c r="E30" s="29">
        <v>45428</v>
      </c>
      <c r="F30" s="30">
        <f t="shared" si="6"/>
        <v>45432</v>
      </c>
      <c r="G30" s="17">
        <v>5</v>
      </c>
      <c r="H30" s="18">
        <v>0</v>
      </c>
      <c r="I30" s="15"/>
      <c r="J30" s="15"/>
      <c r="K30" s="32"/>
      <c r="L30" s="15"/>
      <c r="M30" s="15"/>
      <c r="N30" s="15"/>
      <c r="O30" s="50"/>
      <c r="P30" s="15"/>
      <c r="Q30" s="15"/>
      <c r="R30" s="15"/>
      <c r="S30" s="15"/>
      <c r="T30" s="15"/>
      <c r="U30" s="15"/>
      <c r="V30" s="50"/>
      <c r="W30" s="15"/>
      <c r="X30" s="15"/>
      <c r="Y30" s="15"/>
      <c r="Z30" s="15"/>
      <c r="AA30" s="15"/>
      <c r="AB30" s="15"/>
      <c r="AC30" s="50"/>
      <c r="AD30" s="15"/>
      <c r="AE30" s="15"/>
      <c r="AF30" s="15"/>
      <c r="AG30" s="15"/>
      <c r="AH30" s="15"/>
      <c r="AI30" s="15"/>
      <c r="AJ30" s="50"/>
      <c r="AK30" s="15"/>
      <c r="AL30" s="15"/>
      <c r="AM30" s="15"/>
      <c r="AN30" s="15"/>
      <c r="AO30" s="15"/>
      <c r="AP30" s="15"/>
      <c r="AQ30" s="50"/>
      <c r="AR30" s="15"/>
      <c r="AS30" s="15"/>
      <c r="AT30" s="15"/>
      <c r="AU30" s="15"/>
      <c r="AV30" s="15"/>
      <c r="AW30" s="15"/>
      <c r="AX30" s="50"/>
      <c r="AY30" s="15"/>
      <c r="AZ30" s="15"/>
      <c r="BA30" s="15"/>
      <c r="BB30" s="15"/>
      <c r="BC30" s="15"/>
      <c r="BD30" s="15"/>
      <c r="BE30" s="50"/>
      <c r="BF30" s="15"/>
      <c r="BG30" s="15"/>
      <c r="BH30" s="15"/>
      <c r="BI30" s="15"/>
      <c r="BJ30" s="15"/>
      <c r="BK30" s="15"/>
      <c r="BL30" s="50"/>
    </row>
    <row r="31" spans="1:64" s="16" customFormat="1" hidden="1" outlineLevel="1" x14ac:dyDescent="0.2">
      <c r="A31" s="15" t="str">
        <f t="shared" si="5"/>
        <v>2.4</v>
      </c>
      <c r="B31" s="47" t="s">
        <v>14</v>
      </c>
      <c r="D31" s="43"/>
      <c r="E31" s="29">
        <v>45429</v>
      </c>
      <c r="F31" s="30">
        <f t="shared" si="6"/>
        <v>45433</v>
      </c>
      <c r="G31" s="17">
        <v>5</v>
      </c>
      <c r="H31" s="18">
        <v>0</v>
      </c>
      <c r="I31" s="15"/>
      <c r="J31" s="15"/>
      <c r="K31" s="15"/>
      <c r="L31" s="15"/>
      <c r="M31" s="15"/>
      <c r="N31" s="15"/>
      <c r="O31" s="50"/>
      <c r="P31" s="15"/>
      <c r="Q31" s="15"/>
      <c r="R31" s="15"/>
      <c r="S31" s="15"/>
      <c r="T31" s="15"/>
      <c r="U31" s="15"/>
      <c r="V31" s="50"/>
      <c r="W31" s="15"/>
      <c r="X31" s="15"/>
      <c r="Y31" s="15"/>
      <c r="Z31" s="15"/>
      <c r="AA31" s="15"/>
      <c r="AB31" s="15"/>
      <c r="AC31" s="50"/>
      <c r="AD31" s="15"/>
      <c r="AE31" s="15"/>
      <c r="AF31" s="15"/>
      <c r="AG31" s="15"/>
      <c r="AH31" s="15"/>
      <c r="AI31" s="15"/>
      <c r="AJ31" s="50"/>
      <c r="AK31" s="15"/>
      <c r="AL31" s="15"/>
      <c r="AM31" s="15"/>
      <c r="AN31" s="15"/>
      <c r="AO31" s="15"/>
      <c r="AP31" s="15"/>
      <c r="AQ31" s="50"/>
      <c r="AR31" s="15"/>
      <c r="AS31" s="15"/>
      <c r="AT31" s="15"/>
      <c r="AU31" s="15"/>
      <c r="AV31" s="15"/>
      <c r="AW31" s="15"/>
      <c r="AX31" s="50"/>
      <c r="AY31" s="15"/>
      <c r="AZ31" s="15"/>
      <c r="BA31" s="15"/>
      <c r="BB31" s="15"/>
      <c r="BC31" s="15"/>
      <c r="BD31" s="15"/>
      <c r="BE31" s="50"/>
      <c r="BF31" s="15"/>
      <c r="BG31" s="15"/>
      <c r="BH31" s="15"/>
      <c r="BI31" s="15"/>
      <c r="BJ31" s="15"/>
      <c r="BK31" s="15"/>
      <c r="BL31" s="50"/>
    </row>
    <row r="32" spans="1:64" s="16" customFormat="1" hidden="1" outlineLevel="1" x14ac:dyDescent="0.2">
      <c r="A32" s="15" t="str">
        <f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2.4.1</v>
      </c>
      <c r="B32" s="44" t="s">
        <v>16</v>
      </c>
      <c r="D32" s="43"/>
      <c r="E32" s="29">
        <v>45430</v>
      </c>
      <c r="F32" s="30">
        <f t="shared" si="6"/>
        <v>45434</v>
      </c>
      <c r="G32" s="17">
        <v>5</v>
      </c>
      <c r="H32" s="18">
        <v>0</v>
      </c>
      <c r="I32" s="15"/>
      <c r="J32" s="15"/>
      <c r="K32" s="15"/>
      <c r="L32" s="15"/>
      <c r="M32" s="15"/>
      <c r="N32" s="15"/>
      <c r="O32" s="50"/>
      <c r="P32" s="15"/>
      <c r="Q32" s="15"/>
      <c r="R32" s="15"/>
      <c r="S32" s="15"/>
      <c r="T32" s="15"/>
      <c r="U32" s="15"/>
      <c r="V32" s="50"/>
      <c r="W32" s="15"/>
      <c r="X32" s="15"/>
      <c r="Y32" s="15"/>
      <c r="Z32" s="15"/>
      <c r="AA32" s="15"/>
      <c r="AB32" s="15"/>
      <c r="AC32" s="50"/>
      <c r="AD32" s="15"/>
      <c r="AE32" s="15"/>
      <c r="AF32" s="15"/>
      <c r="AG32" s="15"/>
      <c r="AH32" s="15"/>
      <c r="AI32" s="15"/>
      <c r="AJ32" s="50"/>
      <c r="AK32" s="15"/>
      <c r="AL32" s="15"/>
      <c r="AM32" s="15"/>
      <c r="AN32" s="15"/>
      <c r="AO32" s="15"/>
      <c r="AP32" s="15"/>
      <c r="AQ32" s="50"/>
      <c r="AR32" s="15"/>
      <c r="AS32" s="15"/>
      <c r="AT32" s="15"/>
      <c r="AU32" s="15"/>
      <c r="AV32" s="15"/>
      <c r="AW32" s="15"/>
      <c r="AX32" s="50"/>
      <c r="AY32" s="15"/>
      <c r="AZ32" s="15"/>
      <c r="BA32" s="15"/>
      <c r="BB32" s="15"/>
      <c r="BC32" s="15"/>
      <c r="BD32" s="15"/>
      <c r="BE32" s="50"/>
      <c r="BF32" s="15"/>
      <c r="BG32" s="15"/>
      <c r="BH32" s="15"/>
      <c r="BI32" s="15"/>
      <c r="BJ32" s="15"/>
      <c r="BK32" s="15"/>
      <c r="BL32" s="50"/>
    </row>
    <row r="33" spans="1:64" s="16" customFormat="1" hidden="1" outlineLevel="1" x14ac:dyDescent="0.2">
      <c r="A33" s="15" t="str">
        <f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2.4.2</v>
      </c>
      <c r="B33" s="44" t="s">
        <v>17</v>
      </c>
      <c r="D33" s="43"/>
      <c r="E33" s="29">
        <v>45431</v>
      </c>
      <c r="F33" s="30">
        <f t="shared" si="6"/>
        <v>45435</v>
      </c>
      <c r="G33" s="17">
        <v>5</v>
      </c>
      <c r="H33" s="18">
        <v>0</v>
      </c>
      <c r="I33" s="15"/>
      <c r="J33" s="15"/>
      <c r="K33" s="15"/>
      <c r="L33" s="15"/>
      <c r="M33" s="15"/>
      <c r="N33" s="15"/>
      <c r="O33" s="50"/>
      <c r="P33" s="15"/>
      <c r="Q33" s="15"/>
      <c r="R33" s="15"/>
      <c r="S33" s="15"/>
      <c r="T33" s="15"/>
      <c r="U33" s="15"/>
      <c r="V33" s="50"/>
      <c r="W33" s="15"/>
      <c r="X33" s="15"/>
      <c r="Y33" s="15"/>
      <c r="Z33" s="15"/>
      <c r="AA33" s="15"/>
      <c r="AB33" s="15"/>
      <c r="AC33" s="50"/>
      <c r="AD33" s="15"/>
      <c r="AE33" s="15"/>
      <c r="AF33" s="15"/>
      <c r="AG33" s="15"/>
      <c r="AH33" s="15"/>
      <c r="AI33" s="15"/>
      <c r="AJ33" s="50"/>
      <c r="AK33" s="15"/>
      <c r="AL33" s="15"/>
      <c r="AM33" s="15"/>
      <c r="AN33" s="15"/>
      <c r="AO33" s="15"/>
      <c r="AP33" s="15"/>
      <c r="AQ33" s="50"/>
      <c r="AR33" s="15"/>
      <c r="AS33" s="15"/>
      <c r="AT33" s="15"/>
      <c r="AU33" s="15"/>
      <c r="AV33" s="15"/>
      <c r="AW33" s="15"/>
      <c r="AX33" s="50"/>
      <c r="AY33" s="15"/>
      <c r="AZ33" s="15"/>
      <c r="BA33" s="15"/>
      <c r="BB33" s="15"/>
      <c r="BC33" s="15"/>
      <c r="BD33" s="15"/>
      <c r="BE33" s="50"/>
      <c r="BF33" s="15"/>
      <c r="BG33" s="15"/>
      <c r="BH33" s="15"/>
      <c r="BI33" s="15"/>
      <c r="BJ33" s="15"/>
      <c r="BK33" s="15"/>
      <c r="BL33" s="50"/>
    </row>
    <row r="34" spans="1:64" s="16" customFormat="1" hidden="1" outlineLevel="1" x14ac:dyDescent="0.2">
      <c r="A34" s="15" t="str">
        <f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2.4.3</v>
      </c>
      <c r="B34" s="44" t="s">
        <v>18</v>
      </c>
      <c r="D34" s="43"/>
      <c r="E34" s="29">
        <v>45432</v>
      </c>
      <c r="F34" s="30">
        <f t="shared" si="6"/>
        <v>45434</v>
      </c>
      <c r="G34" s="17">
        <v>3</v>
      </c>
      <c r="H34" s="18">
        <v>0</v>
      </c>
      <c r="I34" s="15"/>
      <c r="J34" s="15"/>
      <c r="K34" s="15"/>
      <c r="L34" s="15"/>
      <c r="M34" s="15"/>
      <c r="N34" s="15"/>
      <c r="O34" s="50"/>
      <c r="P34" s="15"/>
      <c r="Q34" s="15"/>
      <c r="R34" s="15"/>
      <c r="S34" s="15"/>
      <c r="T34" s="15"/>
      <c r="U34" s="15"/>
      <c r="V34" s="50"/>
      <c r="W34" s="15"/>
      <c r="X34" s="15"/>
      <c r="Y34" s="15"/>
      <c r="Z34" s="15"/>
      <c r="AA34" s="15"/>
      <c r="AB34" s="15"/>
      <c r="AC34" s="50"/>
      <c r="AD34" s="15"/>
      <c r="AE34" s="15"/>
      <c r="AF34" s="15"/>
      <c r="AG34" s="15"/>
      <c r="AH34" s="15"/>
      <c r="AI34" s="15"/>
      <c r="AJ34" s="50"/>
      <c r="AK34" s="15"/>
      <c r="AL34" s="15"/>
      <c r="AM34" s="15"/>
      <c r="AN34" s="15"/>
      <c r="AO34" s="15"/>
      <c r="AP34" s="15"/>
      <c r="AQ34" s="50"/>
      <c r="AR34" s="15"/>
      <c r="AS34" s="15"/>
      <c r="AT34" s="15"/>
      <c r="AU34" s="15"/>
      <c r="AV34" s="15"/>
      <c r="AW34" s="15"/>
      <c r="AX34" s="50"/>
      <c r="AY34" s="15"/>
      <c r="AZ34" s="15"/>
      <c r="BA34" s="15"/>
      <c r="BB34" s="15"/>
      <c r="BC34" s="15"/>
      <c r="BD34" s="15"/>
      <c r="BE34" s="50"/>
      <c r="BF34" s="15"/>
      <c r="BG34" s="15"/>
      <c r="BH34" s="15"/>
      <c r="BI34" s="15"/>
      <c r="BJ34" s="15"/>
      <c r="BK34" s="15"/>
      <c r="BL34" s="50"/>
    </row>
    <row r="35" spans="1:64" s="16" customFormat="1" hidden="1" outlineLevel="1" x14ac:dyDescent="0.2">
      <c r="A35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2.5</v>
      </c>
      <c r="B35" s="47" t="s">
        <v>20</v>
      </c>
      <c r="D35" s="43"/>
      <c r="E35" s="29">
        <v>45433</v>
      </c>
      <c r="F35" s="30">
        <f t="shared" si="6"/>
        <v>45437</v>
      </c>
      <c r="G35" s="17">
        <v>5</v>
      </c>
      <c r="H35" s="18">
        <v>0</v>
      </c>
      <c r="I35" s="15"/>
      <c r="J35" s="15"/>
      <c r="K35" s="15"/>
      <c r="L35" s="15"/>
      <c r="M35" s="15"/>
      <c r="N35" s="15"/>
      <c r="O35" s="50"/>
      <c r="P35" s="15"/>
      <c r="Q35" s="15"/>
      <c r="R35" s="15"/>
      <c r="S35" s="15"/>
      <c r="T35" s="15"/>
      <c r="U35" s="15"/>
      <c r="V35" s="50"/>
      <c r="W35" s="15"/>
      <c r="X35" s="15"/>
      <c r="Y35" s="15"/>
      <c r="Z35" s="15"/>
      <c r="AA35" s="15"/>
      <c r="AB35" s="15"/>
      <c r="AC35" s="50"/>
      <c r="AD35" s="15"/>
      <c r="AE35" s="15"/>
      <c r="AF35" s="15"/>
      <c r="AG35" s="15"/>
      <c r="AH35" s="15"/>
      <c r="AI35" s="15"/>
      <c r="AJ35" s="50"/>
      <c r="AK35" s="15"/>
      <c r="AL35" s="15"/>
      <c r="AM35" s="15"/>
      <c r="AN35" s="15"/>
      <c r="AO35" s="15"/>
      <c r="AP35" s="15"/>
      <c r="AQ35" s="50"/>
      <c r="AR35" s="15"/>
      <c r="AS35" s="15"/>
      <c r="AT35" s="15"/>
      <c r="AU35" s="15"/>
      <c r="AV35" s="15"/>
      <c r="AW35" s="15"/>
      <c r="AX35" s="50"/>
      <c r="AY35" s="15"/>
      <c r="AZ35" s="15"/>
      <c r="BA35" s="15"/>
      <c r="BB35" s="15"/>
      <c r="BC35" s="15"/>
      <c r="BD35" s="15"/>
      <c r="BE35" s="50"/>
      <c r="BF35" s="15"/>
      <c r="BG35" s="15"/>
      <c r="BH35" s="15"/>
      <c r="BI35" s="15"/>
      <c r="BJ35" s="15"/>
      <c r="BK35" s="15"/>
      <c r="BL35" s="50"/>
    </row>
    <row r="36" spans="1:64" s="16" customFormat="1" hidden="1" outlineLevel="1" x14ac:dyDescent="0.2">
      <c r="A36" s="15" t="str">
        <f t="shared" ref="A36:A60" si="7"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2.5.1</v>
      </c>
      <c r="B36" s="44" t="s">
        <v>34</v>
      </c>
      <c r="D36" s="43"/>
      <c r="E36" s="29">
        <v>45434</v>
      </c>
      <c r="F36" s="30">
        <f t="shared" si="6"/>
        <v>45438</v>
      </c>
      <c r="G36" s="17">
        <v>5</v>
      </c>
      <c r="H36" s="18">
        <v>0</v>
      </c>
      <c r="I36" s="15"/>
      <c r="J36" s="15"/>
      <c r="K36" s="15"/>
      <c r="L36" s="15"/>
      <c r="M36" s="15"/>
      <c r="N36" s="15"/>
      <c r="O36" s="50"/>
      <c r="P36" s="15"/>
      <c r="Q36" s="15"/>
      <c r="R36" s="15"/>
      <c r="S36" s="15"/>
      <c r="T36" s="15"/>
      <c r="U36" s="15"/>
      <c r="V36" s="50"/>
      <c r="W36" s="15"/>
      <c r="X36" s="15"/>
      <c r="Y36" s="15"/>
      <c r="Z36" s="15"/>
      <c r="AA36" s="15"/>
      <c r="AB36" s="15"/>
      <c r="AC36" s="50"/>
      <c r="AD36" s="15"/>
      <c r="AE36" s="15"/>
      <c r="AF36" s="15"/>
      <c r="AG36" s="15"/>
      <c r="AH36" s="15"/>
      <c r="AI36" s="15"/>
      <c r="AJ36" s="50"/>
      <c r="AK36" s="15"/>
      <c r="AL36" s="15"/>
      <c r="AM36" s="15"/>
      <c r="AN36" s="15"/>
      <c r="AO36" s="15"/>
      <c r="AP36" s="15"/>
      <c r="AQ36" s="50"/>
      <c r="AR36" s="15"/>
      <c r="AS36" s="15"/>
      <c r="AT36" s="15"/>
      <c r="AU36" s="15"/>
      <c r="AV36" s="15"/>
      <c r="AW36" s="15"/>
      <c r="AX36" s="50"/>
      <c r="AY36" s="15"/>
      <c r="AZ36" s="15"/>
      <c r="BA36" s="15"/>
      <c r="BB36" s="15"/>
      <c r="BC36" s="15"/>
      <c r="BD36" s="15"/>
      <c r="BE36" s="50"/>
      <c r="BF36" s="15"/>
      <c r="BG36" s="15"/>
      <c r="BH36" s="15"/>
      <c r="BI36" s="15"/>
      <c r="BJ36" s="15"/>
      <c r="BK36" s="15"/>
      <c r="BL36" s="50"/>
    </row>
    <row r="37" spans="1:64" s="16" customFormat="1" hidden="1" outlineLevel="1" x14ac:dyDescent="0.2">
      <c r="A37" s="15" t="str">
        <f t="shared" si="7"/>
        <v>2.5.2</v>
      </c>
      <c r="B37" s="44" t="s">
        <v>35</v>
      </c>
      <c r="D37" s="43"/>
      <c r="E37" s="29">
        <v>45435</v>
      </c>
      <c r="F37" s="30">
        <f t="shared" si="6"/>
        <v>45439</v>
      </c>
      <c r="G37" s="17">
        <v>5</v>
      </c>
      <c r="H37" s="18">
        <v>0</v>
      </c>
      <c r="I37" s="15"/>
      <c r="J37" s="15"/>
      <c r="K37" s="15"/>
      <c r="L37" s="15"/>
      <c r="M37" s="15"/>
      <c r="N37" s="15"/>
      <c r="O37" s="50"/>
      <c r="P37" s="15"/>
      <c r="Q37" s="15"/>
      <c r="R37" s="15"/>
      <c r="S37" s="15"/>
      <c r="T37" s="15"/>
      <c r="U37" s="15"/>
      <c r="V37" s="50"/>
      <c r="W37" s="15"/>
      <c r="X37" s="15"/>
      <c r="Y37" s="15"/>
      <c r="Z37" s="15"/>
      <c r="AA37" s="15"/>
      <c r="AB37" s="15"/>
      <c r="AC37" s="50"/>
      <c r="AD37" s="15"/>
      <c r="AE37" s="15"/>
      <c r="AF37" s="15"/>
      <c r="AG37" s="15"/>
      <c r="AH37" s="15"/>
      <c r="AI37" s="15"/>
      <c r="AJ37" s="50"/>
      <c r="AK37" s="15"/>
      <c r="AL37" s="15"/>
      <c r="AM37" s="15"/>
      <c r="AN37" s="15"/>
      <c r="AO37" s="15"/>
      <c r="AP37" s="15"/>
      <c r="AQ37" s="50"/>
      <c r="AR37" s="15"/>
      <c r="AS37" s="15"/>
      <c r="AT37" s="15"/>
      <c r="AU37" s="15"/>
      <c r="AV37" s="15"/>
      <c r="AW37" s="15"/>
      <c r="AX37" s="50"/>
      <c r="AY37" s="15"/>
      <c r="AZ37" s="15"/>
      <c r="BA37" s="15"/>
      <c r="BB37" s="15"/>
      <c r="BC37" s="15"/>
      <c r="BD37" s="15"/>
      <c r="BE37" s="50"/>
      <c r="BF37" s="15"/>
      <c r="BG37" s="15"/>
      <c r="BH37" s="15"/>
      <c r="BI37" s="15"/>
      <c r="BJ37" s="15"/>
      <c r="BK37" s="15"/>
      <c r="BL37" s="50"/>
    </row>
    <row r="38" spans="1:64" s="16" customFormat="1" hidden="1" outlineLevel="1" x14ac:dyDescent="0.2">
      <c r="A38" s="15" t="str">
        <f t="shared" si="7"/>
        <v>2.5.3</v>
      </c>
      <c r="B38" s="44" t="s">
        <v>36</v>
      </c>
      <c r="D38" s="43"/>
      <c r="E38" s="29">
        <v>45436</v>
      </c>
      <c r="F38" s="30">
        <f t="shared" si="6"/>
        <v>45440</v>
      </c>
      <c r="G38" s="17">
        <v>5</v>
      </c>
      <c r="H38" s="18">
        <v>0</v>
      </c>
      <c r="I38" s="15"/>
      <c r="J38" s="15"/>
      <c r="K38" s="15"/>
      <c r="L38" s="15"/>
      <c r="M38" s="15"/>
      <c r="N38" s="15"/>
      <c r="O38" s="50"/>
      <c r="P38" s="15"/>
      <c r="Q38" s="15"/>
      <c r="R38" s="15"/>
      <c r="S38" s="15"/>
      <c r="T38" s="15"/>
      <c r="U38" s="15"/>
      <c r="V38" s="50"/>
      <c r="W38" s="15"/>
      <c r="X38" s="15"/>
      <c r="Y38" s="15"/>
      <c r="Z38" s="15"/>
      <c r="AA38" s="15"/>
      <c r="AB38" s="15"/>
      <c r="AC38" s="50"/>
      <c r="AD38" s="15"/>
      <c r="AE38" s="15"/>
      <c r="AF38" s="15"/>
      <c r="AG38" s="15"/>
      <c r="AH38" s="15"/>
      <c r="AI38" s="15"/>
      <c r="AJ38" s="50"/>
      <c r="AK38" s="15"/>
      <c r="AL38" s="15"/>
      <c r="AM38" s="15"/>
      <c r="AN38" s="15"/>
      <c r="AO38" s="15"/>
      <c r="AP38" s="15"/>
      <c r="AQ38" s="50"/>
      <c r="AR38" s="15"/>
      <c r="AS38" s="15"/>
      <c r="AT38" s="15"/>
      <c r="AU38" s="15"/>
      <c r="AV38" s="15"/>
      <c r="AW38" s="15"/>
      <c r="AX38" s="50"/>
      <c r="AY38" s="15"/>
      <c r="AZ38" s="15"/>
      <c r="BA38" s="15"/>
      <c r="BB38" s="15"/>
      <c r="BC38" s="15"/>
      <c r="BD38" s="15"/>
      <c r="BE38" s="50"/>
      <c r="BF38" s="15"/>
      <c r="BG38" s="15"/>
      <c r="BH38" s="15"/>
      <c r="BI38" s="15"/>
      <c r="BJ38" s="15"/>
      <c r="BK38" s="15"/>
      <c r="BL38" s="50"/>
    </row>
    <row r="39" spans="1:64" s="16" customFormat="1" hidden="1" outlineLevel="1" x14ac:dyDescent="0.2">
      <c r="A39" s="15" t="str">
        <f t="shared" si="7"/>
        <v>2.5.4</v>
      </c>
      <c r="B39" s="44" t="s">
        <v>37</v>
      </c>
      <c r="D39" s="43"/>
      <c r="E39" s="29">
        <v>45437</v>
      </c>
      <c r="F39" s="30">
        <f t="shared" si="6"/>
        <v>45441</v>
      </c>
      <c r="G39" s="17">
        <v>5</v>
      </c>
      <c r="H39" s="18">
        <v>0</v>
      </c>
      <c r="I39" s="15"/>
      <c r="J39" s="15"/>
      <c r="K39" s="15"/>
      <c r="L39" s="15"/>
      <c r="M39" s="15"/>
      <c r="N39" s="15"/>
      <c r="O39" s="50"/>
      <c r="P39" s="15"/>
      <c r="Q39" s="15"/>
      <c r="R39" s="15"/>
      <c r="S39" s="15"/>
      <c r="T39" s="15"/>
      <c r="U39" s="15"/>
      <c r="V39" s="50"/>
      <c r="W39" s="15"/>
      <c r="X39" s="15"/>
      <c r="Y39" s="15"/>
      <c r="Z39" s="15"/>
      <c r="AA39" s="15"/>
      <c r="AB39" s="15"/>
      <c r="AC39" s="50"/>
      <c r="AD39" s="15"/>
      <c r="AE39" s="15"/>
      <c r="AF39" s="15"/>
      <c r="AG39" s="15"/>
      <c r="AH39" s="15"/>
      <c r="AI39" s="15"/>
      <c r="AJ39" s="50"/>
      <c r="AK39" s="15"/>
      <c r="AL39" s="15"/>
      <c r="AM39" s="15"/>
      <c r="AN39" s="15"/>
      <c r="AO39" s="15"/>
      <c r="AP39" s="15"/>
      <c r="AQ39" s="50"/>
      <c r="AR39" s="15"/>
      <c r="AS39" s="15"/>
      <c r="AT39" s="15"/>
      <c r="AU39" s="15"/>
      <c r="AV39" s="15"/>
      <c r="AW39" s="15"/>
      <c r="AX39" s="50"/>
      <c r="AY39" s="15"/>
      <c r="AZ39" s="15"/>
      <c r="BA39" s="15"/>
      <c r="BB39" s="15"/>
      <c r="BC39" s="15"/>
      <c r="BD39" s="15"/>
      <c r="BE39" s="50"/>
      <c r="BF39" s="15"/>
      <c r="BG39" s="15"/>
      <c r="BH39" s="15"/>
      <c r="BI39" s="15"/>
      <c r="BJ39" s="15"/>
      <c r="BK39" s="15"/>
      <c r="BL39" s="50"/>
    </row>
    <row r="40" spans="1:64" s="16" customFormat="1" hidden="1" outlineLevel="1" x14ac:dyDescent="0.2">
      <c r="A40" s="15" t="str">
        <f t="shared" si="7"/>
        <v>2.5.5</v>
      </c>
      <c r="B40" s="44" t="s">
        <v>38</v>
      </c>
      <c r="D40" s="43"/>
      <c r="E40" s="29">
        <v>45438</v>
      </c>
      <c r="F40" s="30">
        <f t="shared" si="6"/>
        <v>45442</v>
      </c>
      <c r="G40" s="17">
        <v>5</v>
      </c>
      <c r="H40" s="18">
        <v>0</v>
      </c>
      <c r="I40" s="15"/>
      <c r="J40" s="15"/>
      <c r="K40" s="15"/>
      <c r="L40" s="15"/>
      <c r="M40" s="15"/>
      <c r="N40" s="15"/>
      <c r="O40" s="50"/>
      <c r="P40" s="15"/>
      <c r="Q40" s="15"/>
      <c r="R40" s="15"/>
      <c r="S40" s="15"/>
      <c r="T40" s="15"/>
      <c r="U40" s="15"/>
      <c r="V40" s="50"/>
      <c r="W40" s="15"/>
      <c r="X40" s="15"/>
      <c r="Y40" s="15"/>
      <c r="Z40" s="15"/>
      <c r="AA40" s="15"/>
      <c r="AB40" s="15"/>
      <c r="AC40" s="50"/>
      <c r="AD40" s="15"/>
      <c r="AE40" s="15"/>
      <c r="AF40" s="15"/>
      <c r="AG40" s="15"/>
      <c r="AH40" s="15"/>
      <c r="AI40" s="15"/>
      <c r="AJ40" s="50"/>
      <c r="AK40" s="15"/>
      <c r="AL40" s="15"/>
      <c r="AM40" s="15"/>
      <c r="AN40" s="15"/>
      <c r="AO40" s="15"/>
      <c r="AP40" s="15"/>
      <c r="AQ40" s="50"/>
      <c r="AR40" s="15"/>
      <c r="AS40" s="15"/>
      <c r="AT40" s="15"/>
      <c r="AU40" s="15"/>
      <c r="AV40" s="15"/>
      <c r="AW40" s="15"/>
      <c r="AX40" s="50"/>
      <c r="AY40" s="15"/>
      <c r="AZ40" s="15"/>
      <c r="BA40" s="15"/>
      <c r="BB40" s="15"/>
      <c r="BC40" s="15"/>
      <c r="BD40" s="15"/>
      <c r="BE40" s="50"/>
      <c r="BF40" s="15"/>
      <c r="BG40" s="15"/>
      <c r="BH40" s="15"/>
      <c r="BI40" s="15"/>
      <c r="BJ40" s="15"/>
      <c r="BK40" s="15"/>
      <c r="BL40" s="50"/>
    </row>
    <row r="41" spans="1:64" s="16" customFormat="1" hidden="1" outlineLevel="1" x14ac:dyDescent="0.2">
      <c r="A41" s="15" t="str">
        <f t="shared" si="7"/>
        <v>2.5.6</v>
      </c>
      <c r="B41" s="44" t="s">
        <v>39</v>
      </c>
      <c r="D41" s="43"/>
      <c r="E41" s="29">
        <v>45439</v>
      </c>
      <c r="F41" s="30">
        <f t="shared" si="6"/>
        <v>45443</v>
      </c>
      <c r="G41" s="17">
        <v>5</v>
      </c>
      <c r="H41" s="18">
        <v>0</v>
      </c>
      <c r="I41" s="15"/>
      <c r="J41" s="15"/>
      <c r="K41" s="15"/>
      <c r="L41" s="15"/>
      <c r="M41" s="15"/>
      <c r="N41" s="15"/>
      <c r="O41" s="50"/>
      <c r="P41" s="15"/>
      <c r="Q41" s="15"/>
      <c r="R41" s="15"/>
      <c r="S41" s="15"/>
      <c r="T41" s="15"/>
      <c r="U41" s="15"/>
      <c r="V41" s="50"/>
      <c r="W41" s="15"/>
      <c r="X41" s="15"/>
      <c r="Y41" s="15"/>
      <c r="Z41" s="15"/>
      <c r="AA41" s="15"/>
      <c r="AB41" s="15"/>
      <c r="AC41" s="50"/>
      <c r="AD41" s="15"/>
      <c r="AE41" s="15"/>
      <c r="AF41" s="15"/>
      <c r="AG41" s="15"/>
      <c r="AH41" s="15"/>
      <c r="AI41" s="15"/>
      <c r="AJ41" s="50"/>
      <c r="AK41" s="15"/>
      <c r="AL41" s="15"/>
      <c r="AM41" s="15"/>
      <c r="AN41" s="15"/>
      <c r="AO41" s="15"/>
      <c r="AP41" s="15"/>
      <c r="AQ41" s="50"/>
      <c r="AR41" s="15"/>
      <c r="AS41" s="15"/>
      <c r="AT41" s="15"/>
      <c r="AU41" s="15"/>
      <c r="AV41" s="15"/>
      <c r="AW41" s="15"/>
      <c r="AX41" s="50"/>
      <c r="AY41" s="15"/>
      <c r="AZ41" s="15"/>
      <c r="BA41" s="15"/>
      <c r="BB41" s="15"/>
      <c r="BC41" s="15"/>
      <c r="BD41" s="15"/>
      <c r="BE41" s="50"/>
      <c r="BF41" s="15"/>
      <c r="BG41" s="15"/>
      <c r="BH41" s="15"/>
      <c r="BI41" s="15"/>
      <c r="BJ41" s="15"/>
      <c r="BK41" s="15"/>
      <c r="BL41" s="50"/>
    </row>
    <row r="42" spans="1:64" s="16" customFormat="1" hidden="1" outlineLevel="1" x14ac:dyDescent="0.2">
      <c r="A42" s="15" t="str">
        <f t="shared" si="7"/>
        <v>2.5.7</v>
      </c>
      <c r="B42" s="44" t="s">
        <v>40</v>
      </c>
      <c r="D42" s="43"/>
      <c r="E42" s="29">
        <v>45440</v>
      </c>
      <c r="F42" s="30">
        <f t="shared" si="6"/>
        <v>45444</v>
      </c>
      <c r="G42" s="17">
        <v>5</v>
      </c>
      <c r="H42" s="18">
        <v>0</v>
      </c>
      <c r="I42" s="15"/>
      <c r="J42" s="15"/>
      <c r="K42" s="15"/>
      <c r="L42" s="15"/>
      <c r="M42" s="15"/>
      <c r="N42" s="15"/>
      <c r="O42" s="50"/>
      <c r="P42" s="15"/>
      <c r="Q42" s="15"/>
      <c r="R42" s="15"/>
      <c r="S42" s="15"/>
      <c r="T42" s="15"/>
      <c r="U42" s="15"/>
      <c r="V42" s="50"/>
      <c r="W42" s="15"/>
      <c r="X42" s="15"/>
      <c r="Y42" s="15"/>
      <c r="Z42" s="15"/>
      <c r="AA42" s="15"/>
      <c r="AB42" s="15"/>
      <c r="AC42" s="50"/>
      <c r="AD42" s="15"/>
      <c r="AE42" s="15"/>
      <c r="AF42" s="15"/>
      <c r="AG42" s="15"/>
      <c r="AH42" s="15"/>
      <c r="AI42" s="15"/>
      <c r="AJ42" s="50"/>
      <c r="AK42" s="15"/>
      <c r="AL42" s="15"/>
      <c r="AM42" s="15"/>
      <c r="AN42" s="15"/>
      <c r="AO42" s="15"/>
      <c r="AP42" s="15"/>
      <c r="AQ42" s="50"/>
      <c r="AR42" s="15"/>
      <c r="AS42" s="15"/>
      <c r="AT42" s="15"/>
      <c r="AU42" s="15"/>
      <c r="AV42" s="15"/>
      <c r="AW42" s="15"/>
      <c r="AX42" s="50"/>
      <c r="AY42" s="15"/>
      <c r="AZ42" s="15"/>
      <c r="BA42" s="15"/>
      <c r="BB42" s="15"/>
      <c r="BC42" s="15"/>
      <c r="BD42" s="15"/>
      <c r="BE42" s="50"/>
      <c r="BF42" s="15"/>
      <c r="BG42" s="15"/>
      <c r="BH42" s="15"/>
      <c r="BI42" s="15"/>
      <c r="BJ42" s="15"/>
      <c r="BK42" s="15"/>
      <c r="BL42" s="50"/>
    </row>
    <row r="43" spans="1:64" s="16" customFormat="1" hidden="1" outlineLevel="1" x14ac:dyDescent="0.2">
      <c r="A43" s="15" t="str">
        <f t="shared" si="7"/>
        <v>2.5.8</v>
      </c>
      <c r="B43" s="44" t="s">
        <v>41</v>
      </c>
      <c r="D43" s="43"/>
      <c r="E43" s="29">
        <v>45441</v>
      </c>
      <c r="F43" s="30">
        <f t="shared" si="6"/>
        <v>45445</v>
      </c>
      <c r="G43" s="17">
        <v>5</v>
      </c>
      <c r="H43" s="18">
        <v>0</v>
      </c>
      <c r="I43" s="15"/>
      <c r="J43" s="15"/>
      <c r="K43" s="15"/>
      <c r="L43" s="15"/>
      <c r="M43" s="15"/>
      <c r="N43" s="15"/>
      <c r="O43" s="50"/>
      <c r="P43" s="15"/>
      <c r="Q43" s="15"/>
      <c r="R43" s="15"/>
      <c r="S43" s="15"/>
      <c r="T43" s="15"/>
      <c r="U43" s="15"/>
      <c r="V43" s="50"/>
      <c r="W43" s="15"/>
      <c r="X43" s="15"/>
      <c r="Y43" s="15"/>
      <c r="Z43" s="15"/>
      <c r="AA43" s="15"/>
      <c r="AB43" s="15"/>
      <c r="AC43" s="50"/>
      <c r="AD43" s="15"/>
      <c r="AE43" s="15"/>
      <c r="AF43" s="15"/>
      <c r="AG43" s="15"/>
      <c r="AH43" s="15"/>
      <c r="AI43" s="15"/>
      <c r="AJ43" s="50"/>
      <c r="AK43" s="15"/>
      <c r="AL43" s="15"/>
      <c r="AM43" s="15"/>
      <c r="AN43" s="15"/>
      <c r="AO43" s="15"/>
      <c r="AP43" s="15"/>
      <c r="AQ43" s="50"/>
      <c r="AR43" s="15"/>
      <c r="AS43" s="15"/>
      <c r="AT43" s="15"/>
      <c r="AU43" s="15"/>
      <c r="AV43" s="15"/>
      <c r="AW43" s="15"/>
      <c r="AX43" s="50"/>
      <c r="AY43" s="15"/>
      <c r="AZ43" s="15"/>
      <c r="BA43" s="15"/>
      <c r="BB43" s="15"/>
      <c r="BC43" s="15"/>
      <c r="BD43" s="15"/>
      <c r="BE43" s="50"/>
      <c r="BF43" s="15"/>
      <c r="BG43" s="15"/>
      <c r="BH43" s="15"/>
      <c r="BI43" s="15"/>
      <c r="BJ43" s="15"/>
      <c r="BK43" s="15"/>
      <c r="BL43" s="50"/>
    </row>
    <row r="44" spans="1:64" s="16" customFormat="1" hidden="1" outlineLevel="1" x14ac:dyDescent="0.2">
      <c r="A44" s="15" t="str">
        <f t="shared" si="7"/>
        <v>2.5.9</v>
      </c>
      <c r="B44" s="44" t="s">
        <v>42</v>
      </c>
      <c r="D44" s="43"/>
      <c r="E44" s="29">
        <v>45442</v>
      </c>
      <c r="F44" s="30">
        <f t="shared" si="6"/>
        <v>45446</v>
      </c>
      <c r="G44" s="17">
        <v>5</v>
      </c>
      <c r="H44" s="18">
        <v>0</v>
      </c>
      <c r="I44" s="15"/>
      <c r="J44" s="15"/>
      <c r="K44" s="15"/>
      <c r="L44" s="15"/>
      <c r="M44" s="15"/>
      <c r="N44" s="15"/>
      <c r="O44" s="50"/>
      <c r="P44" s="15"/>
      <c r="Q44" s="15"/>
      <c r="R44" s="15"/>
      <c r="S44" s="15"/>
      <c r="T44" s="15"/>
      <c r="U44" s="15"/>
      <c r="V44" s="50"/>
      <c r="W44" s="15"/>
      <c r="X44" s="15"/>
      <c r="Y44" s="15"/>
      <c r="Z44" s="15"/>
      <c r="AA44" s="15"/>
      <c r="AB44" s="15"/>
      <c r="AC44" s="50"/>
      <c r="AD44" s="15"/>
      <c r="AE44" s="15"/>
      <c r="AF44" s="15"/>
      <c r="AG44" s="15"/>
      <c r="AH44" s="15"/>
      <c r="AI44" s="15"/>
      <c r="AJ44" s="50"/>
      <c r="AK44" s="15"/>
      <c r="AL44" s="15"/>
      <c r="AM44" s="15"/>
      <c r="AN44" s="15"/>
      <c r="AO44" s="15"/>
      <c r="AP44" s="15"/>
      <c r="AQ44" s="50"/>
      <c r="AR44" s="15"/>
      <c r="AS44" s="15"/>
      <c r="AT44" s="15"/>
      <c r="AU44" s="15"/>
      <c r="AV44" s="15"/>
      <c r="AW44" s="15"/>
      <c r="AX44" s="50"/>
      <c r="AY44" s="15"/>
      <c r="AZ44" s="15"/>
      <c r="BA44" s="15"/>
      <c r="BB44" s="15"/>
      <c r="BC44" s="15"/>
      <c r="BD44" s="15"/>
      <c r="BE44" s="50"/>
      <c r="BF44" s="15"/>
      <c r="BG44" s="15"/>
      <c r="BH44" s="15"/>
      <c r="BI44" s="15"/>
      <c r="BJ44" s="15"/>
      <c r="BK44" s="15"/>
      <c r="BL44" s="50"/>
    </row>
    <row r="45" spans="1:64" s="16" customFormat="1" hidden="1" outlineLevel="1" x14ac:dyDescent="0.2">
      <c r="A45" s="15" t="str">
        <f t="shared" si="7"/>
        <v>2.5.10</v>
      </c>
      <c r="B45" s="44" t="s">
        <v>43</v>
      </c>
      <c r="D45" s="43"/>
      <c r="E45" s="29">
        <v>45443</v>
      </c>
      <c r="F45" s="30">
        <f t="shared" si="6"/>
        <v>45447</v>
      </c>
      <c r="G45" s="17">
        <v>5</v>
      </c>
      <c r="H45" s="18">
        <v>0</v>
      </c>
      <c r="I45" s="15"/>
      <c r="J45" s="15"/>
      <c r="K45" s="15"/>
      <c r="L45" s="15"/>
      <c r="M45" s="15"/>
      <c r="N45" s="15"/>
      <c r="O45" s="50"/>
      <c r="P45" s="15"/>
      <c r="Q45" s="15"/>
      <c r="R45" s="15"/>
      <c r="S45" s="15"/>
      <c r="T45" s="15"/>
      <c r="U45" s="15"/>
      <c r="V45" s="50"/>
      <c r="W45" s="15"/>
      <c r="X45" s="15"/>
      <c r="Y45" s="15"/>
      <c r="Z45" s="15"/>
      <c r="AA45" s="15"/>
      <c r="AB45" s="15"/>
      <c r="AC45" s="50"/>
      <c r="AD45" s="15"/>
      <c r="AE45" s="15"/>
      <c r="AF45" s="15"/>
      <c r="AG45" s="15"/>
      <c r="AH45" s="15"/>
      <c r="AI45" s="15"/>
      <c r="AJ45" s="50"/>
      <c r="AK45" s="15"/>
      <c r="AL45" s="15"/>
      <c r="AM45" s="15"/>
      <c r="AN45" s="15"/>
      <c r="AO45" s="15"/>
      <c r="AP45" s="15"/>
      <c r="AQ45" s="50"/>
      <c r="AR45" s="15"/>
      <c r="AS45" s="15"/>
      <c r="AT45" s="15"/>
      <c r="AU45" s="15"/>
      <c r="AV45" s="15"/>
      <c r="AW45" s="15"/>
      <c r="AX45" s="50"/>
      <c r="AY45" s="15"/>
      <c r="AZ45" s="15"/>
      <c r="BA45" s="15"/>
      <c r="BB45" s="15"/>
      <c r="BC45" s="15"/>
      <c r="BD45" s="15"/>
      <c r="BE45" s="50"/>
      <c r="BF45" s="15"/>
      <c r="BG45" s="15"/>
      <c r="BH45" s="15"/>
      <c r="BI45" s="15"/>
      <c r="BJ45" s="15"/>
      <c r="BK45" s="15"/>
      <c r="BL45" s="50"/>
    </row>
    <row r="46" spans="1:64" s="16" customFormat="1" hidden="1" outlineLevel="1" x14ac:dyDescent="0.2">
      <c r="A46" s="15" t="str">
        <f t="shared" si="7"/>
        <v>2.5.11</v>
      </c>
      <c r="B46" s="44" t="s">
        <v>44</v>
      </c>
      <c r="D46" s="43"/>
      <c r="E46" s="29">
        <v>45444</v>
      </c>
      <c r="F46" s="30">
        <f t="shared" si="6"/>
        <v>45448</v>
      </c>
      <c r="G46" s="17">
        <v>5</v>
      </c>
      <c r="H46" s="18">
        <v>0</v>
      </c>
      <c r="I46" s="15"/>
      <c r="J46" s="15"/>
      <c r="K46" s="15"/>
      <c r="L46" s="15"/>
      <c r="M46" s="15"/>
      <c r="N46" s="15"/>
      <c r="O46" s="50"/>
      <c r="P46" s="15"/>
      <c r="Q46" s="15"/>
      <c r="R46" s="15"/>
      <c r="S46" s="15"/>
      <c r="T46" s="15"/>
      <c r="U46" s="15"/>
      <c r="V46" s="50"/>
      <c r="W46" s="15"/>
      <c r="X46" s="15"/>
      <c r="Y46" s="15"/>
      <c r="Z46" s="15"/>
      <c r="AA46" s="15"/>
      <c r="AB46" s="15"/>
      <c r="AC46" s="50"/>
      <c r="AD46" s="15"/>
      <c r="AE46" s="15"/>
      <c r="AF46" s="15"/>
      <c r="AG46" s="15"/>
      <c r="AH46" s="15"/>
      <c r="AI46" s="15"/>
      <c r="AJ46" s="50"/>
      <c r="AK46" s="15"/>
      <c r="AL46" s="15"/>
      <c r="AM46" s="15"/>
      <c r="AN46" s="15"/>
      <c r="AO46" s="15"/>
      <c r="AP46" s="15"/>
      <c r="AQ46" s="50"/>
      <c r="AR46" s="15"/>
      <c r="AS46" s="15"/>
      <c r="AT46" s="15"/>
      <c r="AU46" s="15"/>
      <c r="AV46" s="15"/>
      <c r="AW46" s="15"/>
      <c r="AX46" s="50"/>
      <c r="AY46" s="15"/>
      <c r="AZ46" s="15"/>
      <c r="BA46" s="15"/>
      <c r="BB46" s="15"/>
      <c r="BC46" s="15"/>
      <c r="BD46" s="15"/>
      <c r="BE46" s="50"/>
      <c r="BF46" s="15"/>
      <c r="BG46" s="15"/>
      <c r="BH46" s="15"/>
      <c r="BI46" s="15"/>
      <c r="BJ46" s="15"/>
      <c r="BK46" s="15"/>
      <c r="BL46" s="50"/>
    </row>
    <row r="47" spans="1:64" s="16" customFormat="1" hidden="1" outlineLevel="1" x14ac:dyDescent="0.2">
      <c r="A47" s="15" t="str">
        <f t="shared" si="7"/>
        <v>2.5.12</v>
      </c>
      <c r="B47" s="44" t="s">
        <v>45</v>
      </c>
      <c r="D47" s="43"/>
      <c r="E47" s="29">
        <v>45445</v>
      </c>
      <c r="F47" s="30">
        <f t="shared" si="6"/>
        <v>45449</v>
      </c>
      <c r="G47" s="17">
        <v>5</v>
      </c>
      <c r="H47" s="18">
        <v>0</v>
      </c>
      <c r="I47" s="15"/>
      <c r="J47" s="15"/>
      <c r="K47" s="15"/>
      <c r="L47" s="15"/>
      <c r="M47" s="15"/>
      <c r="N47" s="15"/>
      <c r="O47" s="50"/>
      <c r="P47" s="15"/>
      <c r="Q47" s="15"/>
      <c r="R47" s="15"/>
      <c r="S47" s="15"/>
      <c r="T47" s="15"/>
      <c r="U47" s="15"/>
      <c r="V47" s="50"/>
      <c r="W47" s="15"/>
      <c r="X47" s="15"/>
      <c r="Y47" s="15"/>
      <c r="Z47" s="15"/>
      <c r="AA47" s="15"/>
      <c r="AB47" s="15"/>
      <c r="AC47" s="50"/>
      <c r="AD47" s="15"/>
      <c r="AE47" s="15"/>
      <c r="AF47" s="15"/>
      <c r="AG47" s="15"/>
      <c r="AH47" s="15"/>
      <c r="AI47" s="15"/>
      <c r="AJ47" s="50"/>
      <c r="AK47" s="15"/>
      <c r="AL47" s="15"/>
      <c r="AM47" s="15"/>
      <c r="AN47" s="15"/>
      <c r="AO47" s="15"/>
      <c r="AP47" s="15"/>
      <c r="AQ47" s="50"/>
      <c r="AR47" s="15"/>
      <c r="AS47" s="15"/>
      <c r="AT47" s="15"/>
      <c r="AU47" s="15"/>
      <c r="AV47" s="15"/>
      <c r="AW47" s="15"/>
      <c r="AX47" s="50"/>
      <c r="AY47" s="15"/>
      <c r="AZ47" s="15"/>
      <c r="BA47" s="15"/>
      <c r="BB47" s="15"/>
      <c r="BC47" s="15"/>
      <c r="BD47" s="15"/>
      <c r="BE47" s="50"/>
      <c r="BF47" s="15"/>
      <c r="BG47" s="15"/>
      <c r="BH47" s="15"/>
      <c r="BI47" s="15"/>
      <c r="BJ47" s="15"/>
      <c r="BK47" s="15"/>
      <c r="BL47" s="50"/>
    </row>
    <row r="48" spans="1:64" s="16" customFormat="1" hidden="1" outlineLevel="1" x14ac:dyDescent="0.2">
      <c r="A48" s="15" t="str">
        <f t="shared" si="7"/>
        <v>2.5.13</v>
      </c>
      <c r="B48" s="44" t="s">
        <v>46</v>
      </c>
      <c r="D48" s="43"/>
      <c r="E48" s="29">
        <v>45446</v>
      </c>
      <c r="F48" s="30">
        <f t="shared" si="6"/>
        <v>45450</v>
      </c>
      <c r="G48" s="17">
        <v>5</v>
      </c>
      <c r="H48" s="18">
        <v>0</v>
      </c>
      <c r="I48" s="15"/>
      <c r="J48" s="15"/>
      <c r="K48" s="15"/>
      <c r="L48" s="15"/>
      <c r="M48" s="15"/>
      <c r="N48" s="15"/>
      <c r="O48" s="50"/>
      <c r="P48" s="15"/>
      <c r="Q48" s="15"/>
      <c r="R48" s="15"/>
      <c r="S48" s="15"/>
      <c r="T48" s="15"/>
      <c r="U48" s="15"/>
      <c r="V48" s="50"/>
      <c r="W48" s="15"/>
      <c r="X48" s="15"/>
      <c r="Y48" s="15"/>
      <c r="Z48" s="15"/>
      <c r="AA48" s="15"/>
      <c r="AB48" s="15"/>
      <c r="AC48" s="50"/>
      <c r="AD48" s="15"/>
      <c r="AE48" s="15"/>
      <c r="AF48" s="15"/>
      <c r="AG48" s="15"/>
      <c r="AH48" s="15"/>
      <c r="AI48" s="15"/>
      <c r="AJ48" s="50"/>
      <c r="AK48" s="15"/>
      <c r="AL48" s="15"/>
      <c r="AM48" s="15"/>
      <c r="AN48" s="15"/>
      <c r="AO48" s="15"/>
      <c r="AP48" s="15"/>
      <c r="AQ48" s="50"/>
      <c r="AR48" s="15"/>
      <c r="AS48" s="15"/>
      <c r="AT48" s="15"/>
      <c r="AU48" s="15"/>
      <c r="AV48" s="15"/>
      <c r="AW48" s="15"/>
      <c r="AX48" s="50"/>
      <c r="AY48" s="15"/>
      <c r="AZ48" s="15"/>
      <c r="BA48" s="15"/>
      <c r="BB48" s="15"/>
      <c r="BC48" s="15"/>
      <c r="BD48" s="15"/>
      <c r="BE48" s="50"/>
      <c r="BF48" s="15"/>
      <c r="BG48" s="15"/>
      <c r="BH48" s="15"/>
      <c r="BI48" s="15"/>
      <c r="BJ48" s="15"/>
      <c r="BK48" s="15"/>
      <c r="BL48" s="50"/>
    </row>
    <row r="49" spans="1:64" s="16" customFormat="1" hidden="1" outlineLevel="1" x14ac:dyDescent="0.2">
      <c r="A49" s="15" t="str">
        <f t="shared" si="7"/>
        <v>2.5.14</v>
      </c>
      <c r="B49" s="44" t="s">
        <v>47</v>
      </c>
      <c r="D49" s="43"/>
      <c r="E49" s="29">
        <v>45447</v>
      </c>
      <c r="F49" s="30">
        <f t="shared" si="6"/>
        <v>45451</v>
      </c>
      <c r="G49" s="17">
        <v>5</v>
      </c>
      <c r="H49" s="18">
        <v>0</v>
      </c>
      <c r="I49" s="15"/>
      <c r="J49" s="15"/>
      <c r="K49" s="15"/>
      <c r="L49" s="15"/>
      <c r="M49" s="15"/>
      <c r="N49" s="15"/>
      <c r="O49" s="50"/>
      <c r="P49" s="15"/>
      <c r="Q49" s="15"/>
      <c r="R49" s="15"/>
      <c r="S49" s="15"/>
      <c r="T49" s="15"/>
      <c r="U49" s="15"/>
      <c r="V49" s="50"/>
      <c r="W49" s="15"/>
      <c r="X49" s="15"/>
      <c r="Y49" s="15"/>
      <c r="Z49" s="15"/>
      <c r="AA49" s="15"/>
      <c r="AB49" s="15"/>
      <c r="AC49" s="50"/>
      <c r="AD49" s="15"/>
      <c r="AE49" s="15"/>
      <c r="AF49" s="15"/>
      <c r="AG49" s="15"/>
      <c r="AH49" s="15"/>
      <c r="AI49" s="15"/>
      <c r="AJ49" s="50"/>
      <c r="AK49" s="15"/>
      <c r="AL49" s="15"/>
      <c r="AM49" s="15"/>
      <c r="AN49" s="15"/>
      <c r="AO49" s="15"/>
      <c r="AP49" s="15"/>
      <c r="AQ49" s="50"/>
      <c r="AR49" s="15"/>
      <c r="AS49" s="15"/>
      <c r="AT49" s="15"/>
      <c r="AU49" s="15"/>
      <c r="AV49" s="15"/>
      <c r="AW49" s="15"/>
      <c r="AX49" s="50"/>
      <c r="AY49" s="15"/>
      <c r="AZ49" s="15"/>
      <c r="BA49" s="15"/>
      <c r="BB49" s="15"/>
      <c r="BC49" s="15"/>
      <c r="BD49" s="15"/>
      <c r="BE49" s="50"/>
      <c r="BF49" s="15"/>
      <c r="BG49" s="15"/>
      <c r="BH49" s="15"/>
      <c r="BI49" s="15"/>
      <c r="BJ49" s="15"/>
      <c r="BK49" s="15"/>
      <c r="BL49" s="50"/>
    </row>
    <row r="50" spans="1:64" s="16" customFormat="1" hidden="1" outlineLevel="1" x14ac:dyDescent="0.2">
      <c r="A50" s="15" t="str">
        <f t="shared" si="7"/>
        <v>2.5.15</v>
      </c>
      <c r="B50" s="44" t="s">
        <v>48</v>
      </c>
      <c r="D50" s="43"/>
      <c r="E50" s="29">
        <v>45448</v>
      </c>
      <c r="F50" s="30">
        <f t="shared" si="6"/>
        <v>45452</v>
      </c>
      <c r="G50" s="17">
        <v>5</v>
      </c>
      <c r="H50" s="18">
        <v>0</v>
      </c>
      <c r="I50" s="15"/>
      <c r="J50" s="15"/>
      <c r="K50" s="15"/>
      <c r="L50" s="15"/>
      <c r="M50" s="15"/>
      <c r="N50" s="15"/>
      <c r="O50" s="50"/>
      <c r="P50" s="15"/>
      <c r="Q50" s="15"/>
      <c r="R50" s="15"/>
      <c r="S50" s="15"/>
      <c r="T50" s="15"/>
      <c r="U50" s="15"/>
      <c r="V50" s="50"/>
      <c r="W50" s="15"/>
      <c r="X50" s="15"/>
      <c r="Y50" s="15"/>
      <c r="Z50" s="15"/>
      <c r="AA50" s="15"/>
      <c r="AB50" s="15"/>
      <c r="AC50" s="50"/>
      <c r="AD50" s="15"/>
      <c r="AE50" s="15"/>
      <c r="AF50" s="15"/>
      <c r="AG50" s="15"/>
      <c r="AH50" s="15"/>
      <c r="AI50" s="15"/>
      <c r="AJ50" s="50"/>
      <c r="AK50" s="15"/>
      <c r="AL50" s="15"/>
      <c r="AM50" s="15"/>
      <c r="AN50" s="15"/>
      <c r="AO50" s="15"/>
      <c r="AP50" s="15"/>
      <c r="AQ50" s="50"/>
      <c r="AR50" s="15"/>
      <c r="AS50" s="15"/>
      <c r="AT50" s="15"/>
      <c r="AU50" s="15"/>
      <c r="AV50" s="15"/>
      <c r="AW50" s="15"/>
      <c r="AX50" s="50"/>
      <c r="AY50" s="15"/>
      <c r="AZ50" s="15"/>
      <c r="BA50" s="15"/>
      <c r="BB50" s="15"/>
      <c r="BC50" s="15"/>
      <c r="BD50" s="15"/>
      <c r="BE50" s="50"/>
      <c r="BF50" s="15"/>
      <c r="BG50" s="15"/>
      <c r="BH50" s="15"/>
      <c r="BI50" s="15"/>
      <c r="BJ50" s="15"/>
      <c r="BK50" s="15"/>
      <c r="BL50" s="50"/>
    </row>
    <row r="51" spans="1:64" s="16" customFormat="1" hidden="1" outlineLevel="1" x14ac:dyDescent="0.2">
      <c r="A51" s="15" t="str">
        <f t="shared" si="7"/>
        <v>2.5.16</v>
      </c>
      <c r="B51" s="44" t="s">
        <v>49</v>
      </c>
      <c r="D51" s="43"/>
      <c r="E51" s="29">
        <v>45449</v>
      </c>
      <c r="F51" s="30">
        <f t="shared" si="6"/>
        <v>45453</v>
      </c>
      <c r="G51" s="17">
        <v>5</v>
      </c>
      <c r="H51" s="18">
        <v>0</v>
      </c>
      <c r="I51" s="15"/>
      <c r="J51" s="15"/>
      <c r="K51" s="15"/>
      <c r="L51" s="15"/>
      <c r="M51" s="15"/>
      <c r="N51" s="15"/>
      <c r="O51" s="50"/>
      <c r="P51" s="15"/>
      <c r="Q51" s="15"/>
      <c r="R51" s="15"/>
      <c r="S51" s="15"/>
      <c r="T51" s="15"/>
      <c r="U51" s="15"/>
      <c r="V51" s="50"/>
      <c r="W51" s="15"/>
      <c r="X51" s="15"/>
      <c r="Y51" s="15"/>
      <c r="Z51" s="15"/>
      <c r="AA51" s="15"/>
      <c r="AB51" s="15"/>
      <c r="AC51" s="50"/>
      <c r="AD51" s="15"/>
      <c r="AE51" s="15"/>
      <c r="AF51" s="15"/>
      <c r="AG51" s="15"/>
      <c r="AH51" s="15"/>
      <c r="AI51" s="15"/>
      <c r="AJ51" s="50"/>
      <c r="AK51" s="15"/>
      <c r="AL51" s="15"/>
      <c r="AM51" s="15"/>
      <c r="AN51" s="15"/>
      <c r="AO51" s="15"/>
      <c r="AP51" s="15"/>
      <c r="AQ51" s="50"/>
      <c r="AR51" s="15"/>
      <c r="AS51" s="15"/>
      <c r="AT51" s="15"/>
      <c r="AU51" s="15"/>
      <c r="AV51" s="15"/>
      <c r="AW51" s="15"/>
      <c r="AX51" s="50"/>
      <c r="AY51" s="15"/>
      <c r="AZ51" s="15"/>
      <c r="BA51" s="15"/>
      <c r="BB51" s="15"/>
      <c r="BC51" s="15"/>
      <c r="BD51" s="15"/>
      <c r="BE51" s="50"/>
      <c r="BF51" s="15"/>
      <c r="BG51" s="15"/>
      <c r="BH51" s="15"/>
      <c r="BI51" s="15"/>
      <c r="BJ51" s="15"/>
      <c r="BK51" s="15"/>
      <c r="BL51" s="50"/>
    </row>
    <row r="52" spans="1:64" s="16" customFormat="1" hidden="1" outlineLevel="1" x14ac:dyDescent="0.2">
      <c r="A52" s="15" t="str">
        <f t="shared" si="7"/>
        <v>2.5.17</v>
      </c>
      <c r="B52" s="44" t="s">
        <v>50</v>
      </c>
      <c r="D52" s="43"/>
      <c r="E52" s="29">
        <v>45450</v>
      </c>
      <c r="F52" s="30">
        <f t="shared" si="6"/>
        <v>45454</v>
      </c>
      <c r="G52" s="17">
        <v>5</v>
      </c>
      <c r="H52" s="18">
        <v>0</v>
      </c>
      <c r="I52" s="15"/>
      <c r="J52" s="15"/>
      <c r="K52" s="15"/>
      <c r="L52" s="15"/>
      <c r="M52" s="15"/>
      <c r="N52" s="15"/>
      <c r="O52" s="50"/>
      <c r="P52" s="15"/>
      <c r="Q52" s="15"/>
      <c r="R52" s="15"/>
      <c r="S52" s="15"/>
      <c r="T52" s="15"/>
      <c r="U52" s="15"/>
      <c r="V52" s="50"/>
      <c r="W52" s="15"/>
      <c r="X52" s="15"/>
      <c r="Y52" s="15"/>
      <c r="Z52" s="15"/>
      <c r="AA52" s="15"/>
      <c r="AB52" s="15"/>
      <c r="AC52" s="50"/>
      <c r="AD52" s="15"/>
      <c r="AE52" s="15"/>
      <c r="AF52" s="15"/>
      <c r="AG52" s="15"/>
      <c r="AH52" s="15"/>
      <c r="AI52" s="15"/>
      <c r="AJ52" s="50"/>
      <c r="AK52" s="15"/>
      <c r="AL52" s="15"/>
      <c r="AM52" s="15"/>
      <c r="AN52" s="15"/>
      <c r="AO52" s="15"/>
      <c r="AP52" s="15"/>
      <c r="AQ52" s="50"/>
      <c r="AR52" s="15"/>
      <c r="AS52" s="15"/>
      <c r="AT52" s="15"/>
      <c r="AU52" s="15"/>
      <c r="AV52" s="15"/>
      <c r="AW52" s="15"/>
      <c r="AX52" s="50"/>
      <c r="AY52" s="15"/>
      <c r="AZ52" s="15"/>
      <c r="BA52" s="15"/>
      <c r="BB52" s="15"/>
      <c r="BC52" s="15"/>
      <c r="BD52" s="15"/>
      <c r="BE52" s="50"/>
      <c r="BF52" s="15"/>
      <c r="BG52" s="15"/>
      <c r="BH52" s="15"/>
      <c r="BI52" s="15"/>
      <c r="BJ52" s="15"/>
      <c r="BK52" s="15"/>
      <c r="BL52" s="50"/>
    </row>
    <row r="53" spans="1:64" s="16" customFormat="1" hidden="1" outlineLevel="1" x14ac:dyDescent="0.2">
      <c r="A53" s="15" t="str">
        <f t="shared" si="7"/>
        <v>2.5.18</v>
      </c>
      <c r="B53" s="44" t="s">
        <v>51</v>
      </c>
      <c r="D53" s="43"/>
      <c r="E53" s="29">
        <v>45451</v>
      </c>
      <c r="F53" s="30">
        <f t="shared" si="6"/>
        <v>45455</v>
      </c>
      <c r="G53" s="17">
        <v>5</v>
      </c>
      <c r="H53" s="18">
        <v>0</v>
      </c>
      <c r="I53" s="15"/>
      <c r="J53" s="15"/>
      <c r="K53" s="15"/>
      <c r="L53" s="15"/>
      <c r="M53" s="15"/>
      <c r="N53" s="15"/>
      <c r="O53" s="50"/>
      <c r="P53" s="15"/>
      <c r="Q53" s="15"/>
      <c r="R53" s="15"/>
      <c r="S53" s="15"/>
      <c r="T53" s="15"/>
      <c r="U53" s="15"/>
      <c r="V53" s="50"/>
      <c r="W53" s="15"/>
      <c r="X53" s="15"/>
      <c r="Y53" s="15"/>
      <c r="Z53" s="15"/>
      <c r="AA53" s="15"/>
      <c r="AB53" s="15"/>
      <c r="AC53" s="50"/>
      <c r="AD53" s="15"/>
      <c r="AE53" s="15"/>
      <c r="AF53" s="15"/>
      <c r="AG53" s="15"/>
      <c r="AH53" s="15"/>
      <c r="AI53" s="15"/>
      <c r="AJ53" s="50"/>
      <c r="AK53" s="15"/>
      <c r="AL53" s="15"/>
      <c r="AM53" s="15"/>
      <c r="AN53" s="15"/>
      <c r="AO53" s="15"/>
      <c r="AP53" s="15"/>
      <c r="AQ53" s="50"/>
      <c r="AR53" s="15"/>
      <c r="AS53" s="15"/>
      <c r="AT53" s="15"/>
      <c r="AU53" s="15"/>
      <c r="AV53" s="15"/>
      <c r="AW53" s="15"/>
      <c r="AX53" s="50"/>
      <c r="AY53" s="15"/>
      <c r="AZ53" s="15"/>
      <c r="BA53" s="15"/>
      <c r="BB53" s="15"/>
      <c r="BC53" s="15"/>
      <c r="BD53" s="15"/>
      <c r="BE53" s="50"/>
      <c r="BF53" s="15"/>
      <c r="BG53" s="15"/>
      <c r="BH53" s="15"/>
      <c r="BI53" s="15"/>
      <c r="BJ53" s="15"/>
      <c r="BK53" s="15"/>
      <c r="BL53" s="50"/>
    </row>
    <row r="54" spans="1:64" s="16" customFormat="1" hidden="1" outlineLevel="1" x14ac:dyDescent="0.2">
      <c r="A54" s="15" t="str">
        <f t="shared" si="7"/>
        <v>2.5.19</v>
      </c>
      <c r="B54" s="44" t="s">
        <v>52</v>
      </c>
      <c r="D54" s="43"/>
      <c r="E54" s="29">
        <v>45452</v>
      </c>
      <c r="F54" s="30">
        <f t="shared" si="6"/>
        <v>45456</v>
      </c>
      <c r="G54" s="17">
        <v>5</v>
      </c>
      <c r="H54" s="18">
        <v>0</v>
      </c>
      <c r="I54" s="15"/>
      <c r="J54" s="15"/>
      <c r="K54" s="15"/>
      <c r="L54" s="15"/>
      <c r="M54" s="15"/>
      <c r="N54" s="15"/>
      <c r="O54" s="50"/>
      <c r="P54" s="15"/>
      <c r="Q54" s="15"/>
      <c r="R54" s="15"/>
      <c r="S54" s="15"/>
      <c r="T54" s="15"/>
      <c r="U54" s="15"/>
      <c r="V54" s="50"/>
      <c r="W54" s="15"/>
      <c r="X54" s="15"/>
      <c r="Y54" s="15"/>
      <c r="Z54" s="15"/>
      <c r="AA54" s="15"/>
      <c r="AB54" s="15"/>
      <c r="AC54" s="50"/>
      <c r="AD54" s="15"/>
      <c r="AE54" s="15"/>
      <c r="AF54" s="15"/>
      <c r="AG54" s="15"/>
      <c r="AH54" s="15"/>
      <c r="AI54" s="15"/>
      <c r="AJ54" s="50"/>
      <c r="AK54" s="15"/>
      <c r="AL54" s="15"/>
      <c r="AM54" s="15"/>
      <c r="AN54" s="15"/>
      <c r="AO54" s="15"/>
      <c r="AP54" s="15"/>
      <c r="AQ54" s="50"/>
      <c r="AR54" s="15"/>
      <c r="AS54" s="15"/>
      <c r="AT54" s="15"/>
      <c r="AU54" s="15"/>
      <c r="AV54" s="15"/>
      <c r="AW54" s="15"/>
      <c r="AX54" s="50"/>
      <c r="AY54" s="15"/>
      <c r="AZ54" s="15"/>
      <c r="BA54" s="15"/>
      <c r="BB54" s="15"/>
      <c r="BC54" s="15"/>
      <c r="BD54" s="15"/>
      <c r="BE54" s="50"/>
      <c r="BF54" s="15"/>
      <c r="BG54" s="15"/>
      <c r="BH54" s="15"/>
      <c r="BI54" s="15"/>
      <c r="BJ54" s="15"/>
      <c r="BK54" s="15"/>
      <c r="BL54" s="50"/>
    </row>
    <row r="55" spans="1:64" s="16" customFormat="1" hidden="1" outlineLevel="1" x14ac:dyDescent="0.2">
      <c r="A55" s="15" t="str">
        <f t="shared" si="7"/>
        <v>2.5.20</v>
      </c>
      <c r="B55" s="44" t="s">
        <v>53</v>
      </c>
      <c r="D55" s="43"/>
      <c r="E55" s="29">
        <v>45453</v>
      </c>
      <c r="F55" s="30">
        <f t="shared" si="6"/>
        <v>45457</v>
      </c>
      <c r="G55" s="17">
        <v>5</v>
      </c>
      <c r="H55" s="18">
        <v>0</v>
      </c>
      <c r="I55" s="15"/>
      <c r="J55" s="15"/>
      <c r="K55" s="15"/>
      <c r="L55" s="15"/>
      <c r="M55" s="15"/>
      <c r="N55" s="15"/>
      <c r="O55" s="50"/>
      <c r="P55" s="15"/>
      <c r="Q55" s="15"/>
      <c r="R55" s="15"/>
      <c r="S55" s="15"/>
      <c r="T55" s="15"/>
      <c r="U55" s="15"/>
      <c r="V55" s="50"/>
      <c r="W55" s="15"/>
      <c r="X55" s="15"/>
      <c r="Y55" s="15"/>
      <c r="Z55" s="15"/>
      <c r="AA55" s="15"/>
      <c r="AB55" s="15"/>
      <c r="AC55" s="50"/>
      <c r="AD55" s="15"/>
      <c r="AE55" s="15"/>
      <c r="AF55" s="15"/>
      <c r="AG55" s="15"/>
      <c r="AH55" s="15"/>
      <c r="AI55" s="15"/>
      <c r="AJ55" s="50"/>
      <c r="AK55" s="15"/>
      <c r="AL55" s="15"/>
      <c r="AM55" s="15"/>
      <c r="AN55" s="15"/>
      <c r="AO55" s="15"/>
      <c r="AP55" s="15"/>
      <c r="AQ55" s="50"/>
      <c r="AR55" s="15"/>
      <c r="AS55" s="15"/>
      <c r="AT55" s="15"/>
      <c r="AU55" s="15"/>
      <c r="AV55" s="15"/>
      <c r="AW55" s="15"/>
      <c r="AX55" s="50"/>
      <c r="AY55" s="15"/>
      <c r="AZ55" s="15"/>
      <c r="BA55" s="15"/>
      <c r="BB55" s="15"/>
      <c r="BC55" s="15"/>
      <c r="BD55" s="15"/>
      <c r="BE55" s="50"/>
      <c r="BF55" s="15"/>
      <c r="BG55" s="15"/>
      <c r="BH55" s="15"/>
      <c r="BI55" s="15"/>
      <c r="BJ55" s="15"/>
      <c r="BK55" s="15"/>
      <c r="BL55" s="50"/>
    </row>
    <row r="56" spans="1:64" s="16" customFormat="1" hidden="1" outlineLevel="1" x14ac:dyDescent="0.2">
      <c r="A56" s="15" t="str">
        <f t="shared" si="7"/>
        <v>2.5.21</v>
      </c>
      <c r="B56" s="44" t="s">
        <v>54</v>
      </c>
      <c r="D56" s="43"/>
      <c r="E56" s="29">
        <v>45454</v>
      </c>
      <c r="F56" s="30">
        <f t="shared" si="6"/>
        <v>45458</v>
      </c>
      <c r="G56" s="17">
        <v>5</v>
      </c>
      <c r="H56" s="18">
        <v>0</v>
      </c>
      <c r="I56" s="15"/>
      <c r="J56" s="15"/>
      <c r="K56" s="15"/>
      <c r="L56" s="15"/>
      <c r="M56" s="15"/>
      <c r="N56" s="15"/>
      <c r="O56" s="50"/>
      <c r="P56" s="15"/>
      <c r="Q56" s="15"/>
      <c r="R56" s="15"/>
      <c r="S56" s="15"/>
      <c r="T56" s="15"/>
      <c r="U56" s="15"/>
      <c r="V56" s="50"/>
      <c r="W56" s="15"/>
      <c r="X56" s="15"/>
      <c r="Y56" s="15"/>
      <c r="Z56" s="15"/>
      <c r="AA56" s="15"/>
      <c r="AB56" s="15"/>
      <c r="AC56" s="50"/>
      <c r="AD56" s="15"/>
      <c r="AE56" s="15"/>
      <c r="AF56" s="15"/>
      <c r="AG56" s="15"/>
      <c r="AH56" s="15"/>
      <c r="AI56" s="15"/>
      <c r="AJ56" s="50"/>
      <c r="AK56" s="15"/>
      <c r="AL56" s="15"/>
      <c r="AM56" s="15"/>
      <c r="AN56" s="15"/>
      <c r="AO56" s="15"/>
      <c r="AP56" s="15"/>
      <c r="AQ56" s="50"/>
      <c r="AR56" s="15"/>
      <c r="AS56" s="15"/>
      <c r="AT56" s="15"/>
      <c r="AU56" s="15"/>
      <c r="AV56" s="15"/>
      <c r="AW56" s="15"/>
      <c r="AX56" s="50"/>
      <c r="AY56" s="15"/>
      <c r="AZ56" s="15"/>
      <c r="BA56" s="15"/>
      <c r="BB56" s="15"/>
      <c r="BC56" s="15"/>
      <c r="BD56" s="15"/>
      <c r="BE56" s="50"/>
      <c r="BF56" s="15"/>
      <c r="BG56" s="15"/>
      <c r="BH56" s="15"/>
      <c r="BI56" s="15"/>
      <c r="BJ56" s="15"/>
      <c r="BK56" s="15"/>
      <c r="BL56" s="50"/>
    </row>
    <row r="57" spans="1:64" s="16" customFormat="1" hidden="1" outlineLevel="1" x14ac:dyDescent="0.2">
      <c r="A57" s="15" t="str">
        <f t="shared" si="7"/>
        <v>2.5.22</v>
      </c>
      <c r="B57" s="44" t="s">
        <v>55</v>
      </c>
      <c r="D57" s="43"/>
      <c r="E57" s="29">
        <v>45455</v>
      </c>
      <c r="F57" s="30">
        <f t="shared" si="6"/>
        <v>45459</v>
      </c>
      <c r="G57" s="17">
        <v>5</v>
      </c>
      <c r="H57" s="18">
        <v>0</v>
      </c>
      <c r="I57" s="15"/>
      <c r="J57" s="15"/>
      <c r="K57" s="15"/>
      <c r="L57" s="15"/>
      <c r="M57" s="15"/>
      <c r="N57" s="15"/>
      <c r="O57" s="50"/>
      <c r="P57" s="15"/>
      <c r="Q57" s="15"/>
      <c r="R57" s="15"/>
      <c r="S57" s="15"/>
      <c r="T57" s="15"/>
      <c r="U57" s="15"/>
      <c r="V57" s="50"/>
      <c r="W57" s="15"/>
      <c r="X57" s="15"/>
      <c r="Y57" s="15"/>
      <c r="Z57" s="15"/>
      <c r="AA57" s="15"/>
      <c r="AB57" s="15"/>
      <c r="AC57" s="50"/>
      <c r="AD57" s="15"/>
      <c r="AE57" s="15"/>
      <c r="AF57" s="15"/>
      <c r="AG57" s="15"/>
      <c r="AH57" s="15"/>
      <c r="AI57" s="15"/>
      <c r="AJ57" s="50"/>
      <c r="AK57" s="15"/>
      <c r="AL57" s="15"/>
      <c r="AM57" s="15"/>
      <c r="AN57" s="15"/>
      <c r="AO57" s="15"/>
      <c r="AP57" s="15"/>
      <c r="AQ57" s="50"/>
      <c r="AR57" s="15"/>
      <c r="AS57" s="15"/>
      <c r="AT57" s="15"/>
      <c r="AU57" s="15"/>
      <c r="AV57" s="15"/>
      <c r="AW57" s="15"/>
      <c r="AX57" s="50"/>
      <c r="AY57" s="15"/>
      <c r="AZ57" s="15"/>
      <c r="BA57" s="15"/>
      <c r="BB57" s="15"/>
      <c r="BC57" s="15"/>
      <c r="BD57" s="15"/>
      <c r="BE57" s="50"/>
      <c r="BF57" s="15"/>
      <c r="BG57" s="15"/>
      <c r="BH57" s="15"/>
      <c r="BI57" s="15"/>
      <c r="BJ57" s="15"/>
      <c r="BK57" s="15"/>
      <c r="BL57" s="50"/>
    </row>
    <row r="58" spans="1:64" s="16" customFormat="1" hidden="1" outlineLevel="1" x14ac:dyDescent="0.2">
      <c r="A58" s="15" t="str">
        <f t="shared" si="7"/>
        <v>2.5.23</v>
      </c>
      <c r="B58" s="44" t="s">
        <v>56</v>
      </c>
      <c r="D58" s="43"/>
      <c r="E58" s="29">
        <v>45425</v>
      </c>
      <c r="F58" s="30">
        <f t="shared" si="6"/>
        <v>45426</v>
      </c>
      <c r="G58" s="17">
        <v>2</v>
      </c>
      <c r="H58" s="18">
        <v>0</v>
      </c>
      <c r="I58" s="15"/>
      <c r="J58" s="15"/>
      <c r="K58" s="15"/>
      <c r="L58" s="15"/>
      <c r="M58" s="15"/>
      <c r="N58" s="15"/>
      <c r="O58" s="50"/>
      <c r="P58" s="15"/>
      <c r="Q58" s="15"/>
      <c r="R58" s="15"/>
      <c r="S58" s="15"/>
      <c r="T58" s="15"/>
      <c r="U58" s="15"/>
      <c r="V58" s="50"/>
      <c r="W58" s="15"/>
      <c r="X58" s="15"/>
      <c r="Y58" s="15"/>
      <c r="Z58" s="15"/>
      <c r="AA58" s="15"/>
      <c r="AB58" s="15"/>
      <c r="AC58" s="50"/>
      <c r="AD58" s="15"/>
      <c r="AE58" s="15"/>
      <c r="AF58" s="15"/>
      <c r="AG58" s="15"/>
      <c r="AH58" s="15"/>
      <c r="AI58" s="15"/>
      <c r="AJ58" s="50"/>
      <c r="AK58" s="15"/>
      <c r="AL58" s="15"/>
      <c r="AM58" s="15"/>
      <c r="AN58" s="15"/>
      <c r="AO58" s="15"/>
      <c r="AP58" s="15"/>
      <c r="AQ58" s="50"/>
      <c r="AR58" s="15"/>
      <c r="AS58" s="15"/>
      <c r="AT58" s="15"/>
      <c r="AU58" s="15"/>
      <c r="AV58" s="15"/>
      <c r="AW58" s="15"/>
      <c r="AX58" s="50"/>
      <c r="AY58" s="15"/>
      <c r="AZ58" s="15"/>
      <c r="BA58" s="15"/>
      <c r="BB58" s="15"/>
      <c r="BC58" s="15"/>
      <c r="BD58" s="15"/>
      <c r="BE58" s="50"/>
      <c r="BF58" s="15"/>
      <c r="BG58" s="15"/>
      <c r="BH58" s="15"/>
      <c r="BI58" s="15"/>
      <c r="BJ58" s="15"/>
      <c r="BK58" s="15"/>
      <c r="BL58" s="50"/>
    </row>
    <row r="59" spans="1:64" s="16" customFormat="1" hidden="1" outlineLevel="1" x14ac:dyDescent="0.2">
      <c r="A59" s="15" t="str">
        <f t="shared" si="7"/>
        <v>2.5.24</v>
      </c>
      <c r="B59" s="44" t="s">
        <v>57</v>
      </c>
      <c r="D59" s="43"/>
      <c r="E59" s="29">
        <v>45457</v>
      </c>
      <c r="F59" s="30">
        <f t="shared" si="6"/>
        <v>45461</v>
      </c>
      <c r="G59" s="17">
        <v>5</v>
      </c>
      <c r="H59" s="18">
        <v>0</v>
      </c>
      <c r="I59" s="15"/>
      <c r="J59" s="15"/>
      <c r="K59" s="15"/>
      <c r="L59" s="15"/>
      <c r="M59" s="15"/>
      <c r="N59" s="15"/>
      <c r="O59" s="50"/>
      <c r="P59" s="15"/>
      <c r="Q59" s="15"/>
      <c r="R59" s="15"/>
      <c r="S59" s="15"/>
      <c r="T59" s="15"/>
      <c r="U59" s="15"/>
      <c r="V59" s="50"/>
      <c r="W59" s="15"/>
      <c r="X59" s="15"/>
      <c r="Y59" s="15"/>
      <c r="Z59" s="15"/>
      <c r="AA59" s="15"/>
      <c r="AB59" s="15"/>
      <c r="AC59" s="50"/>
      <c r="AD59" s="15"/>
      <c r="AE59" s="15"/>
      <c r="AF59" s="15"/>
      <c r="AG59" s="15"/>
      <c r="AH59" s="15"/>
      <c r="AI59" s="15"/>
      <c r="AJ59" s="50"/>
      <c r="AK59" s="15"/>
      <c r="AL59" s="15"/>
      <c r="AM59" s="15"/>
      <c r="AN59" s="15"/>
      <c r="AO59" s="15"/>
      <c r="AP59" s="15"/>
      <c r="AQ59" s="50"/>
      <c r="AR59" s="15"/>
      <c r="AS59" s="15"/>
      <c r="AT59" s="15"/>
      <c r="AU59" s="15"/>
      <c r="AV59" s="15"/>
      <c r="AW59" s="15"/>
      <c r="AX59" s="50"/>
      <c r="AY59" s="15"/>
      <c r="AZ59" s="15"/>
      <c r="BA59" s="15"/>
      <c r="BB59" s="15"/>
      <c r="BC59" s="15"/>
      <c r="BD59" s="15"/>
      <c r="BE59" s="50"/>
      <c r="BF59" s="15"/>
      <c r="BG59" s="15"/>
      <c r="BH59" s="15"/>
      <c r="BI59" s="15"/>
      <c r="BJ59" s="15"/>
      <c r="BK59" s="15"/>
      <c r="BL59" s="50"/>
    </row>
    <row r="60" spans="1:64" s="16" customFormat="1" hidden="1" outlineLevel="1" x14ac:dyDescent="0.2">
      <c r="A60" s="15" t="str">
        <f t="shared" si="7"/>
        <v>2.5.25</v>
      </c>
      <c r="B60" s="44" t="s">
        <v>58</v>
      </c>
      <c r="D60" s="43"/>
      <c r="E60" s="29">
        <v>45458</v>
      </c>
      <c r="F60" s="30">
        <f t="shared" si="6"/>
        <v>45462</v>
      </c>
      <c r="G60" s="17">
        <v>5</v>
      </c>
      <c r="H60" s="18">
        <v>0</v>
      </c>
      <c r="I60" s="15"/>
      <c r="J60" s="15"/>
      <c r="K60" s="15"/>
      <c r="L60" s="15"/>
      <c r="M60" s="15"/>
      <c r="N60" s="15"/>
      <c r="O60" s="50"/>
      <c r="P60" s="15"/>
      <c r="Q60" s="15"/>
      <c r="R60" s="15"/>
      <c r="S60" s="15"/>
      <c r="T60" s="15"/>
      <c r="U60" s="15"/>
      <c r="V60" s="50"/>
      <c r="W60" s="15"/>
      <c r="X60" s="15"/>
      <c r="Y60" s="15"/>
      <c r="Z60" s="15"/>
      <c r="AA60" s="15"/>
      <c r="AB60" s="15"/>
      <c r="AC60" s="50"/>
      <c r="AD60" s="15"/>
      <c r="AE60" s="15"/>
      <c r="AF60" s="15"/>
      <c r="AG60" s="15"/>
      <c r="AH60" s="15"/>
      <c r="AI60" s="15"/>
      <c r="AJ60" s="50"/>
      <c r="AK60" s="15"/>
      <c r="AL60" s="15"/>
      <c r="AM60" s="15"/>
      <c r="AN60" s="15"/>
      <c r="AO60" s="15"/>
      <c r="AP60" s="15"/>
      <c r="AQ60" s="50"/>
      <c r="AR60" s="15"/>
      <c r="AS60" s="15"/>
      <c r="AT60" s="15"/>
      <c r="AU60" s="15"/>
      <c r="AV60" s="15"/>
      <c r="AW60" s="15"/>
      <c r="AX60" s="50"/>
      <c r="AY60" s="15"/>
      <c r="AZ60" s="15"/>
      <c r="BA60" s="15"/>
      <c r="BB60" s="15"/>
      <c r="BC60" s="15"/>
      <c r="BD60" s="15"/>
      <c r="BE60" s="50"/>
      <c r="BF60" s="15"/>
      <c r="BG60" s="15"/>
      <c r="BH60" s="15"/>
      <c r="BI60" s="15"/>
      <c r="BJ60" s="15"/>
      <c r="BK60" s="15"/>
      <c r="BL60" s="50"/>
    </row>
    <row r="61" spans="1:64" s="16" customFormat="1" hidden="1" outlineLevel="1" x14ac:dyDescent="0.2">
      <c r="A61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2.6</v>
      </c>
      <c r="B61" s="44" t="s">
        <v>70</v>
      </c>
      <c r="D61" s="43"/>
      <c r="E61" s="29">
        <v>45459</v>
      </c>
      <c r="F61" s="30">
        <f t="shared" si="6"/>
        <v>45463</v>
      </c>
      <c r="G61" s="17">
        <v>5</v>
      </c>
      <c r="H61" s="18">
        <v>0</v>
      </c>
      <c r="I61" s="15"/>
      <c r="J61" s="15"/>
      <c r="K61" s="15"/>
      <c r="L61" s="15"/>
      <c r="M61" s="15"/>
      <c r="N61" s="15"/>
      <c r="O61" s="50"/>
      <c r="P61" s="15"/>
      <c r="Q61" s="15"/>
      <c r="R61" s="15"/>
      <c r="S61" s="15"/>
      <c r="T61" s="15"/>
      <c r="U61" s="15"/>
      <c r="V61" s="50"/>
      <c r="W61" s="15"/>
      <c r="X61" s="15"/>
      <c r="Y61" s="15"/>
      <c r="Z61" s="15"/>
      <c r="AA61" s="15"/>
      <c r="AB61" s="15"/>
      <c r="AC61" s="50"/>
      <c r="AD61" s="15"/>
      <c r="AE61" s="15"/>
      <c r="AF61" s="15"/>
      <c r="AG61" s="15"/>
      <c r="AH61" s="15"/>
      <c r="AI61" s="15"/>
      <c r="AJ61" s="50"/>
      <c r="AK61" s="15"/>
      <c r="AL61" s="15"/>
      <c r="AM61" s="15"/>
      <c r="AN61" s="15"/>
      <c r="AO61" s="15"/>
      <c r="AP61" s="15"/>
      <c r="AQ61" s="50"/>
      <c r="AR61" s="15"/>
      <c r="AS61" s="15"/>
      <c r="AT61" s="15"/>
      <c r="AU61" s="15"/>
      <c r="AV61" s="15"/>
      <c r="AW61" s="15"/>
      <c r="AX61" s="50"/>
      <c r="AY61" s="15"/>
      <c r="AZ61" s="15"/>
      <c r="BA61" s="15"/>
      <c r="BB61" s="15"/>
      <c r="BC61" s="15"/>
      <c r="BD61" s="15"/>
      <c r="BE61" s="50"/>
      <c r="BF61" s="15"/>
      <c r="BG61" s="15"/>
      <c r="BH61" s="15"/>
      <c r="BI61" s="15"/>
      <c r="BJ61" s="15"/>
      <c r="BK61" s="15"/>
      <c r="BL61" s="50"/>
    </row>
    <row r="62" spans="1:64" s="16" customFormat="1" hidden="1" outlineLevel="1" x14ac:dyDescent="0.2">
      <c r="A62" s="15" t="str">
        <f t="shared" ref="A62:A72" si="8">IF(ISERROR(VALUE(SUBSTITUTE(prevWBS,".",""))),"0.0.1",IF(ISERROR(FIND("`",SUBSTITUTE(prevWBS,".","`",2))),prevWBS&amp;".1",LEFT(prevWBS,FIND("`",SUBSTITUTE(prevWBS,".","`",2)))&amp;IF(ISERROR(FIND("`",SUBSTITUTE(prevWBS,".","`",3))),VALUE(RIGHT(prevWBS,LEN(prevWBS)-FIND("`",SUBSTITUTE(prevWBS,".","`",2))))+1,VALUE(MID(prevWBS,FIND("`",SUBSTITUTE(prevWBS,".","`",2))+1,(FIND("`",SUBSTITUTE(prevWBS,".","`",3))-FIND("`",SUBSTITUTE(prevWBS,".","`",2))-1)))+1)))</f>
        <v>2.6.1</v>
      </c>
      <c r="B62" s="44" t="s">
        <v>59</v>
      </c>
      <c r="D62" s="43"/>
      <c r="E62" s="29">
        <v>45460</v>
      </c>
      <c r="F62" s="30">
        <f t="shared" si="6"/>
        <v>45464</v>
      </c>
      <c r="G62" s="17">
        <v>5</v>
      </c>
      <c r="H62" s="18">
        <v>0</v>
      </c>
      <c r="I62" s="15"/>
      <c r="J62" s="15"/>
      <c r="K62" s="15"/>
      <c r="L62" s="15"/>
      <c r="M62" s="15"/>
      <c r="N62" s="15"/>
      <c r="O62" s="50"/>
      <c r="P62" s="15"/>
      <c r="Q62" s="15"/>
      <c r="R62" s="15"/>
      <c r="S62" s="15"/>
      <c r="T62" s="15"/>
      <c r="U62" s="15"/>
      <c r="V62" s="50"/>
      <c r="W62" s="15"/>
      <c r="X62" s="15"/>
      <c r="Y62" s="15"/>
      <c r="Z62" s="15"/>
      <c r="AA62" s="15"/>
      <c r="AB62" s="15"/>
      <c r="AC62" s="50"/>
      <c r="AD62" s="15"/>
      <c r="AE62" s="15"/>
      <c r="AF62" s="15"/>
      <c r="AG62" s="15"/>
      <c r="AH62" s="15"/>
      <c r="AI62" s="15"/>
      <c r="AJ62" s="50"/>
      <c r="AK62" s="15"/>
      <c r="AL62" s="15"/>
      <c r="AM62" s="15"/>
      <c r="AN62" s="15"/>
      <c r="AO62" s="15"/>
      <c r="AP62" s="15"/>
      <c r="AQ62" s="50"/>
      <c r="AR62" s="15"/>
      <c r="AS62" s="15"/>
      <c r="AT62" s="15"/>
      <c r="AU62" s="15"/>
      <c r="AV62" s="15"/>
      <c r="AW62" s="15"/>
      <c r="AX62" s="50"/>
      <c r="AY62" s="15"/>
      <c r="AZ62" s="15"/>
      <c r="BA62" s="15"/>
      <c r="BB62" s="15"/>
      <c r="BC62" s="15"/>
      <c r="BD62" s="15"/>
      <c r="BE62" s="50"/>
      <c r="BF62" s="15"/>
      <c r="BG62" s="15"/>
      <c r="BH62" s="15"/>
      <c r="BI62" s="15"/>
      <c r="BJ62" s="15"/>
      <c r="BK62" s="15"/>
      <c r="BL62" s="50"/>
    </row>
    <row r="63" spans="1:64" s="16" customFormat="1" hidden="1" outlineLevel="1" x14ac:dyDescent="0.2">
      <c r="A63" s="15" t="str">
        <f t="shared" si="8"/>
        <v>2.6.2</v>
      </c>
      <c r="B63" s="44" t="s">
        <v>60</v>
      </c>
      <c r="D63" s="43"/>
      <c r="E63" s="29">
        <v>45461</v>
      </c>
      <c r="F63" s="30">
        <f t="shared" si="6"/>
        <v>45465</v>
      </c>
      <c r="G63" s="17">
        <v>5</v>
      </c>
      <c r="H63" s="18">
        <v>0</v>
      </c>
      <c r="I63" s="15"/>
      <c r="J63" s="15"/>
      <c r="K63" s="15"/>
      <c r="L63" s="15"/>
      <c r="M63" s="15"/>
      <c r="N63" s="15"/>
      <c r="O63" s="50"/>
      <c r="P63" s="15"/>
      <c r="Q63" s="15"/>
      <c r="R63" s="15"/>
      <c r="S63" s="15"/>
      <c r="T63" s="15"/>
      <c r="U63" s="15"/>
      <c r="V63" s="50"/>
      <c r="W63" s="15"/>
      <c r="X63" s="15"/>
      <c r="Y63" s="15"/>
      <c r="Z63" s="15"/>
      <c r="AA63" s="15"/>
      <c r="AB63" s="15"/>
      <c r="AC63" s="50"/>
      <c r="AD63" s="15"/>
      <c r="AE63" s="15"/>
      <c r="AF63" s="15"/>
      <c r="AG63" s="15"/>
      <c r="AH63" s="15"/>
      <c r="AI63" s="15"/>
      <c r="AJ63" s="50"/>
      <c r="AK63" s="15"/>
      <c r="AL63" s="15"/>
      <c r="AM63" s="15"/>
      <c r="AN63" s="15"/>
      <c r="AO63" s="15"/>
      <c r="AP63" s="15"/>
      <c r="AQ63" s="50"/>
      <c r="AR63" s="15"/>
      <c r="AS63" s="15"/>
      <c r="AT63" s="15"/>
      <c r="AU63" s="15"/>
      <c r="AV63" s="15"/>
      <c r="AW63" s="15"/>
      <c r="AX63" s="50"/>
      <c r="AY63" s="15"/>
      <c r="AZ63" s="15"/>
      <c r="BA63" s="15"/>
      <c r="BB63" s="15"/>
      <c r="BC63" s="15"/>
      <c r="BD63" s="15"/>
      <c r="BE63" s="50"/>
      <c r="BF63" s="15"/>
      <c r="BG63" s="15"/>
      <c r="BH63" s="15"/>
      <c r="BI63" s="15"/>
      <c r="BJ63" s="15"/>
      <c r="BK63" s="15"/>
      <c r="BL63" s="50"/>
    </row>
    <row r="64" spans="1:64" s="16" customFormat="1" hidden="1" outlineLevel="1" x14ac:dyDescent="0.2">
      <c r="A64" s="15" t="str">
        <f t="shared" si="8"/>
        <v>2.6.3</v>
      </c>
      <c r="B64" s="44" t="s">
        <v>61</v>
      </c>
      <c r="D64" s="43"/>
      <c r="E64" s="29">
        <v>45462</v>
      </c>
      <c r="F64" s="30">
        <f t="shared" si="6"/>
        <v>45466</v>
      </c>
      <c r="G64" s="17">
        <v>5</v>
      </c>
      <c r="H64" s="18">
        <v>0</v>
      </c>
      <c r="I64" s="15"/>
      <c r="J64" s="15"/>
      <c r="K64" s="15"/>
      <c r="L64" s="15"/>
      <c r="M64" s="15"/>
      <c r="N64" s="15"/>
      <c r="O64" s="50"/>
      <c r="P64" s="15"/>
      <c r="Q64" s="15"/>
      <c r="R64" s="15"/>
      <c r="S64" s="15"/>
      <c r="T64" s="15"/>
      <c r="U64" s="15"/>
      <c r="V64" s="50"/>
      <c r="W64" s="15"/>
      <c r="X64" s="15"/>
      <c r="Y64" s="15"/>
      <c r="Z64" s="15"/>
      <c r="AA64" s="15"/>
      <c r="AB64" s="15"/>
      <c r="AC64" s="50"/>
      <c r="AD64" s="15"/>
      <c r="AE64" s="15"/>
      <c r="AF64" s="15"/>
      <c r="AG64" s="15"/>
      <c r="AH64" s="15"/>
      <c r="AI64" s="15"/>
      <c r="AJ64" s="50"/>
      <c r="AK64" s="15"/>
      <c r="AL64" s="15"/>
      <c r="AM64" s="15"/>
      <c r="AN64" s="15"/>
      <c r="AO64" s="15"/>
      <c r="AP64" s="15"/>
      <c r="AQ64" s="50"/>
      <c r="AR64" s="15"/>
      <c r="AS64" s="15"/>
      <c r="AT64" s="15"/>
      <c r="AU64" s="15"/>
      <c r="AV64" s="15"/>
      <c r="AW64" s="15"/>
      <c r="AX64" s="50"/>
      <c r="AY64" s="15"/>
      <c r="AZ64" s="15"/>
      <c r="BA64" s="15"/>
      <c r="BB64" s="15"/>
      <c r="BC64" s="15"/>
      <c r="BD64" s="15"/>
      <c r="BE64" s="50"/>
      <c r="BF64" s="15"/>
      <c r="BG64" s="15"/>
      <c r="BH64" s="15"/>
      <c r="BI64" s="15"/>
      <c r="BJ64" s="15"/>
      <c r="BK64" s="15"/>
      <c r="BL64" s="50"/>
    </row>
    <row r="65" spans="1:64" s="16" customFormat="1" hidden="1" outlineLevel="1" x14ac:dyDescent="0.2">
      <c r="A65" s="15" t="str">
        <f t="shared" si="8"/>
        <v>2.6.4</v>
      </c>
      <c r="B65" s="44" t="s">
        <v>62</v>
      </c>
      <c r="D65" s="43"/>
      <c r="E65" s="29">
        <v>45463</v>
      </c>
      <c r="F65" s="30">
        <f t="shared" si="6"/>
        <v>45467</v>
      </c>
      <c r="G65" s="17">
        <v>5</v>
      </c>
      <c r="H65" s="18">
        <v>0</v>
      </c>
      <c r="I65" s="15"/>
      <c r="J65" s="15"/>
      <c r="K65" s="15"/>
      <c r="L65" s="15"/>
      <c r="M65" s="15"/>
      <c r="N65" s="15"/>
      <c r="O65" s="50"/>
      <c r="P65" s="15"/>
      <c r="Q65" s="15"/>
      <c r="R65" s="15"/>
      <c r="S65" s="15"/>
      <c r="T65" s="15"/>
      <c r="U65" s="15"/>
      <c r="V65" s="50"/>
      <c r="W65" s="15"/>
      <c r="X65" s="15"/>
      <c r="Y65" s="15"/>
      <c r="Z65" s="15"/>
      <c r="AA65" s="15"/>
      <c r="AB65" s="15"/>
      <c r="AC65" s="50"/>
      <c r="AD65" s="15"/>
      <c r="AE65" s="15"/>
      <c r="AF65" s="15"/>
      <c r="AG65" s="15"/>
      <c r="AH65" s="15"/>
      <c r="AI65" s="15"/>
      <c r="AJ65" s="50"/>
      <c r="AK65" s="15"/>
      <c r="AL65" s="15"/>
      <c r="AM65" s="15"/>
      <c r="AN65" s="15"/>
      <c r="AO65" s="15"/>
      <c r="AP65" s="15"/>
      <c r="AQ65" s="50"/>
      <c r="AR65" s="15"/>
      <c r="AS65" s="15"/>
      <c r="AT65" s="15"/>
      <c r="AU65" s="15"/>
      <c r="AV65" s="15"/>
      <c r="AW65" s="15"/>
      <c r="AX65" s="50"/>
      <c r="AY65" s="15"/>
      <c r="AZ65" s="15"/>
      <c r="BA65" s="15"/>
      <c r="BB65" s="15"/>
      <c r="BC65" s="15"/>
      <c r="BD65" s="15"/>
      <c r="BE65" s="50"/>
      <c r="BF65" s="15"/>
      <c r="BG65" s="15"/>
      <c r="BH65" s="15"/>
      <c r="BI65" s="15"/>
      <c r="BJ65" s="15"/>
      <c r="BK65" s="15"/>
      <c r="BL65" s="50"/>
    </row>
    <row r="66" spans="1:64" s="16" customFormat="1" hidden="1" outlineLevel="1" x14ac:dyDescent="0.2">
      <c r="A66" s="15" t="str">
        <f t="shared" si="8"/>
        <v>2.6.5</v>
      </c>
      <c r="B66" s="44" t="s">
        <v>63</v>
      </c>
      <c r="D66" s="43"/>
      <c r="E66" s="29">
        <v>45464</v>
      </c>
      <c r="F66" s="30">
        <f t="shared" si="6"/>
        <v>45468</v>
      </c>
      <c r="G66" s="17">
        <v>5</v>
      </c>
      <c r="H66" s="18">
        <v>0</v>
      </c>
      <c r="I66" s="15"/>
      <c r="J66" s="15"/>
      <c r="K66" s="15"/>
      <c r="L66" s="15"/>
      <c r="M66" s="15"/>
      <c r="N66" s="15"/>
      <c r="O66" s="50"/>
      <c r="P66" s="15"/>
      <c r="Q66" s="15"/>
      <c r="R66" s="15"/>
      <c r="S66" s="15"/>
      <c r="T66" s="15"/>
      <c r="U66" s="15"/>
      <c r="V66" s="50"/>
      <c r="W66" s="15"/>
      <c r="X66" s="15"/>
      <c r="Y66" s="15"/>
      <c r="Z66" s="15"/>
      <c r="AA66" s="15"/>
      <c r="AB66" s="15"/>
      <c r="AC66" s="50"/>
      <c r="AD66" s="15"/>
      <c r="AE66" s="15"/>
      <c r="AF66" s="15"/>
      <c r="AG66" s="15"/>
      <c r="AH66" s="15"/>
      <c r="AI66" s="15"/>
      <c r="AJ66" s="50"/>
      <c r="AK66" s="15"/>
      <c r="AL66" s="15"/>
      <c r="AM66" s="15"/>
      <c r="AN66" s="15"/>
      <c r="AO66" s="15"/>
      <c r="AP66" s="15"/>
      <c r="AQ66" s="50"/>
      <c r="AR66" s="15"/>
      <c r="AS66" s="15"/>
      <c r="AT66" s="15"/>
      <c r="AU66" s="15"/>
      <c r="AV66" s="15"/>
      <c r="AW66" s="15"/>
      <c r="AX66" s="50"/>
      <c r="AY66" s="15"/>
      <c r="AZ66" s="15"/>
      <c r="BA66" s="15"/>
      <c r="BB66" s="15"/>
      <c r="BC66" s="15"/>
      <c r="BD66" s="15"/>
      <c r="BE66" s="50"/>
      <c r="BF66" s="15"/>
      <c r="BG66" s="15"/>
      <c r="BH66" s="15"/>
      <c r="BI66" s="15"/>
      <c r="BJ66" s="15"/>
      <c r="BK66" s="15"/>
      <c r="BL66" s="50"/>
    </row>
    <row r="67" spans="1:64" s="16" customFormat="1" hidden="1" outlineLevel="1" x14ac:dyDescent="0.2">
      <c r="A67" s="15" t="str">
        <f t="shared" si="8"/>
        <v>2.6.6</v>
      </c>
      <c r="B67" s="44" t="s">
        <v>64</v>
      </c>
      <c r="D67" s="43"/>
      <c r="E67" s="29">
        <v>45465</v>
      </c>
      <c r="F67" s="30">
        <f t="shared" si="6"/>
        <v>45469</v>
      </c>
      <c r="G67" s="17">
        <v>5</v>
      </c>
      <c r="H67" s="18">
        <v>0</v>
      </c>
      <c r="I67" s="15"/>
      <c r="J67" s="15"/>
      <c r="K67" s="15"/>
      <c r="L67" s="15"/>
      <c r="M67" s="15"/>
      <c r="N67" s="15"/>
      <c r="O67" s="50"/>
      <c r="P67" s="15"/>
      <c r="Q67" s="15"/>
      <c r="R67" s="15"/>
      <c r="S67" s="15"/>
      <c r="T67" s="15"/>
      <c r="U67" s="15"/>
      <c r="V67" s="50"/>
      <c r="W67" s="15"/>
      <c r="X67" s="15"/>
      <c r="Y67" s="15"/>
      <c r="Z67" s="15"/>
      <c r="AA67" s="15"/>
      <c r="AB67" s="15"/>
      <c r="AC67" s="50"/>
      <c r="AD67" s="15"/>
      <c r="AE67" s="15"/>
      <c r="AF67" s="15"/>
      <c r="AG67" s="15"/>
      <c r="AH67" s="15"/>
      <c r="AI67" s="15"/>
      <c r="AJ67" s="50"/>
      <c r="AK67" s="15"/>
      <c r="AL67" s="15"/>
      <c r="AM67" s="15"/>
      <c r="AN67" s="15"/>
      <c r="AO67" s="15"/>
      <c r="AP67" s="15"/>
      <c r="AQ67" s="50"/>
      <c r="AR67" s="15"/>
      <c r="AS67" s="15"/>
      <c r="AT67" s="15"/>
      <c r="AU67" s="15"/>
      <c r="AV67" s="15"/>
      <c r="AW67" s="15"/>
      <c r="AX67" s="50"/>
      <c r="AY67" s="15"/>
      <c r="AZ67" s="15"/>
      <c r="BA67" s="15"/>
      <c r="BB67" s="15"/>
      <c r="BC67" s="15"/>
      <c r="BD67" s="15"/>
      <c r="BE67" s="50"/>
      <c r="BF67" s="15"/>
      <c r="BG67" s="15"/>
      <c r="BH67" s="15"/>
      <c r="BI67" s="15"/>
      <c r="BJ67" s="15"/>
      <c r="BK67" s="15"/>
      <c r="BL67" s="50"/>
    </row>
    <row r="68" spans="1:64" s="16" customFormat="1" hidden="1" outlineLevel="1" x14ac:dyDescent="0.2">
      <c r="A68" s="15" t="str">
        <f t="shared" si="8"/>
        <v>2.6.7</v>
      </c>
      <c r="B68" s="44" t="s">
        <v>65</v>
      </c>
      <c r="D68" s="43"/>
      <c r="E68" s="29">
        <v>45466</v>
      </c>
      <c r="F68" s="30">
        <f t="shared" si="6"/>
        <v>45470</v>
      </c>
      <c r="G68" s="17">
        <v>5</v>
      </c>
      <c r="H68" s="18">
        <v>0</v>
      </c>
      <c r="I68" s="15"/>
      <c r="J68" s="15"/>
      <c r="K68" s="15"/>
      <c r="L68" s="15"/>
      <c r="M68" s="15"/>
      <c r="N68" s="15"/>
      <c r="O68" s="50"/>
      <c r="P68" s="15"/>
      <c r="Q68" s="15"/>
      <c r="R68" s="15"/>
      <c r="S68" s="15"/>
      <c r="T68" s="15"/>
      <c r="U68" s="15"/>
      <c r="V68" s="50"/>
      <c r="W68" s="15"/>
      <c r="X68" s="15"/>
      <c r="Y68" s="15"/>
      <c r="Z68" s="15"/>
      <c r="AA68" s="15"/>
      <c r="AB68" s="15"/>
      <c r="AC68" s="50"/>
      <c r="AD68" s="15"/>
      <c r="AE68" s="15"/>
      <c r="AF68" s="15"/>
      <c r="AG68" s="15"/>
      <c r="AH68" s="15"/>
      <c r="AI68" s="15"/>
      <c r="AJ68" s="50"/>
      <c r="AK68" s="15"/>
      <c r="AL68" s="15"/>
      <c r="AM68" s="15"/>
      <c r="AN68" s="15"/>
      <c r="AO68" s="15"/>
      <c r="AP68" s="15"/>
      <c r="AQ68" s="50"/>
      <c r="AR68" s="15"/>
      <c r="AS68" s="15"/>
      <c r="AT68" s="15"/>
      <c r="AU68" s="15"/>
      <c r="AV68" s="15"/>
      <c r="AW68" s="15"/>
      <c r="AX68" s="50"/>
      <c r="AY68" s="15"/>
      <c r="AZ68" s="15"/>
      <c r="BA68" s="15"/>
      <c r="BB68" s="15"/>
      <c r="BC68" s="15"/>
      <c r="BD68" s="15"/>
      <c r="BE68" s="50"/>
      <c r="BF68" s="15"/>
      <c r="BG68" s="15"/>
      <c r="BH68" s="15"/>
      <c r="BI68" s="15"/>
      <c r="BJ68" s="15"/>
      <c r="BK68" s="15"/>
      <c r="BL68" s="50"/>
    </row>
    <row r="69" spans="1:64" s="16" customFormat="1" hidden="1" outlineLevel="1" x14ac:dyDescent="0.2">
      <c r="A69" s="15" t="str">
        <f t="shared" si="8"/>
        <v>2.6.8</v>
      </c>
      <c r="B69" s="44" t="s">
        <v>66</v>
      </c>
      <c r="D69" s="43"/>
      <c r="E69" s="29">
        <v>45467</v>
      </c>
      <c r="F69" s="30">
        <f t="shared" si="6"/>
        <v>45471</v>
      </c>
      <c r="G69" s="17">
        <v>5</v>
      </c>
      <c r="H69" s="18">
        <v>0</v>
      </c>
      <c r="I69" s="15"/>
      <c r="J69" s="15"/>
      <c r="K69" s="15"/>
      <c r="L69" s="15"/>
      <c r="M69" s="15"/>
      <c r="N69" s="15"/>
      <c r="O69" s="50"/>
      <c r="P69" s="15"/>
      <c r="Q69" s="15"/>
      <c r="R69" s="15"/>
      <c r="S69" s="15"/>
      <c r="T69" s="15"/>
      <c r="U69" s="15"/>
      <c r="V69" s="50"/>
      <c r="W69" s="15"/>
      <c r="X69" s="15"/>
      <c r="Y69" s="15"/>
      <c r="Z69" s="15"/>
      <c r="AA69" s="15"/>
      <c r="AB69" s="15"/>
      <c r="AC69" s="50"/>
      <c r="AD69" s="15"/>
      <c r="AE69" s="15"/>
      <c r="AF69" s="15"/>
      <c r="AG69" s="15"/>
      <c r="AH69" s="15"/>
      <c r="AI69" s="15"/>
      <c r="AJ69" s="50"/>
      <c r="AK69" s="15"/>
      <c r="AL69" s="15"/>
      <c r="AM69" s="15"/>
      <c r="AN69" s="15"/>
      <c r="AO69" s="15"/>
      <c r="AP69" s="15"/>
      <c r="AQ69" s="50"/>
      <c r="AR69" s="15"/>
      <c r="AS69" s="15"/>
      <c r="AT69" s="15"/>
      <c r="AU69" s="15"/>
      <c r="AV69" s="15"/>
      <c r="AW69" s="15"/>
      <c r="AX69" s="50"/>
      <c r="AY69" s="15"/>
      <c r="AZ69" s="15"/>
      <c r="BA69" s="15"/>
      <c r="BB69" s="15"/>
      <c r="BC69" s="15"/>
      <c r="BD69" s="15"/>
      <c r="BE69" s="50"/>
      <c r="BF69" s="15"/>
      <c r="BG69" s="15"/>
      <c r="BH69" s="15"/>
      <c r="BI69" s="15"/>
      <c r="BJ69" s="15"/>
      <c r="BK69" s="15"/>
      <c r="BL69" s="50"/>
    </row>
    <row r="70" spans="1:64" s="16" customFormat="1" hidden="1" outlineLevel="1" x14ac:dyDescent="0.2">
      <c r="A70" s="15" t="str">
        <f t="shared" si="8"/>
        <v>2.6.9</v>
      </c>
      <c r="B70" s="44" t="s">
        <v>67</v>
      </c>
      <c r="D70" s="43"/>
      <c r="E70" s="29">
        <v>45468</v>
      </c>
      <c r="F70" s="30">
        <f t="shared" si="6"/>
        <v>45472</v>
      </c>
      <c r="G70" s="17">
        <v>5</v>
      </c>
      <c r="H70" s="18">
        <v>0</v>
      </c>
      <c r="I70" s="15"/>
      <c r="J70" s="15"/>
      <c r="K70" s="15"/>
      <c r="L70" s="15"/>
      <c r="M70" s="15"/>
      <c r="N70" s="15"/>
      <c r="O70" s="50"/>
      <c r="P70" s="15"/>
      <c r="Q70" s="15"/>
      <c r="R70" s="15"/>
      <c r="S70" s="15"/>
      <c r="T70" s="15"/>
      <c r="U70" s="15"/>
      <c r="V70" s="50"/>
      <c r="W70" s="15"/>
      <c r="X70" s="15"/>
      <c r="Y70" s="15"/>
      <c r="Z70" s="15"/>
      <c r="AA70" s="15"/>
      <c r="AB70" s="15"/>
      <c r="AC70" s="50"/>
      <c r="AD70" s="15"/>
      <c r="AE70" s="15"/>
      <c r="AF70" s="15"/>
      <c r="AG70" s="15"/>
      <c r="AH70" s="15"/>
      <c r="AI70" s="15"/>
      <c r="AJ70" s="50"/>
      <c r="AK70" s="15"/>
      <c r="AL70" s="15"/>
      <c r="AM70" s="15"/>
      <c r="AN70" s="15"/>
      <c r="AO70" s="15"/>
      <c r="AP70" s="15"/>
      <c r="AQ70" s="50"/>
      <c r="AR70" s="15"/>
      <c r="AS70" s="15"/>
      <c r="AT70" s="15"/>
      <c r="AU70" s="15"/>
      <c r="AV70" s="15"/>
      <c r="AW70" s="15"/>
      <c r="AX70" s="50"/>
      <c r="AY70" s="15"/>
      <c r="AZ70" s="15"/>
      <c r="BA70" s="15"/>
      <c r="BB70" s="15"/>
      <c r="BC70" s="15"/>
      <c r="BD70" s="15"/>
      <c r="BE70" s="50"/>
      <c r="BF70" s="15"/>
      <c r="BG70" s="15"/>
      <c r="BH70" s="15"/>
      <c r="BI70" s="15"/>
      <c r="BJ70" s="15"/>
      <c r="BK70" s="15"/>
      <c r="BL70" s="50"/>
    </row>
    <row r="71" spans="1:64" s="16" customFormat="1" hidden="1" outlineLevel="1" x14ac:dyDescent="0.2">
      <c r="A71" s="15" t="str">
        <f t="shared" si="8"/>
        <v>2.6.10</v>
      </c>
      <c r="B71" s="44" t="s">
        <v>68</v>
      </c>
      <c r="D71" s="43"/>
      <c r="E71" s="29">
        <v>45469</v>
      </c>
      <c r="F71" s="30">
        <f t="shared" si="6"/>
        <v>45473</v>
      </c>
      <c r="G71" s="17">
        <v>5</v>
      </c>
      <c r="H71" s="18">
        <v>0</v>
      </c>
      <c r="I71" s="15"/>
      <c r="J71" s="15"/>
      <c r="K71" s="15"/>
      <c r="L71" s="15"/>
      <c r="M71" s="15"/>
      <c r="N71" s="15"/>
      <c r="O71" s="50"/>
      <c r="P71" s="15"/>
      <c r="Q71" s="15"/>
      <c r="R71" s="15"/>
      <c r="S71" s="15"/>
      <c r="T71" s="15"/>
      <c r="U71" s="15"/>
      <c r="V71" s="50"/>
      <c r="W71" s="15"/>
      <c r="X71" s="15"/>
      <c r="Y71" s="15"/>
      <c r="Z71" s="15"/>
      <c r="AA71" s="15"/>
      <c r="AB71" s="15"/>
      <c r="AC71" s="50"/>
      <c r="AD71" s="15"/>
      <c r="AE71" s="15"/>
      <c r="AF71" s="15"/>
      <c r="AG71" s="15"/>
      <c r="AH71" s="15"/>
      <c r="AI71" s="15"/>
      <c r="AJ71" s="50"/>
      <c r="AK71" s="15"/>
      <c r="AL71" s="15"/>
      <c r="AM71" s="15"/>
      <c r="AN71" s="15"/>
      <c r="AO71" s="15"/>
      <c r="AP71" s="15"/>
      <c r="AQ71" s="50"/>
      <c r="AR71" s="15"/>
      <c r="AS71" s="15"/>
      <c r="AT71" s="15"/>
      <c r="AU71" s="15"/>
      <c r="AV71" s="15"/>
      <c r="AW71" s="15"/>
      <c r="AX71" s="50"/>
      <c r="AY71" s="15"/>
      <c r="AZ71" s="15"/>
      <c r="BA71" s="15"/>
      <c r="BB71" s="15"/>
      <c r="BC71" s="15"/>
      <c r="BD71" s="15"/>
      <c r="BE71" s="50"/>
      <c r="BF71" s="15"/>
      <c r="BG71" s="15"/>
      <c r="BH71" s="15"/>
      <c r="BI71" s="15"/>
      <c r="BJ71" s="15"/>
      <c r="BK71" s="15"/>
      <c r="BL71" s="50"/>
    </row>
    <row r="72" spans="1:64" s="16" customFormat="1" hidden="1" outlineLevel="1" x14ac:dyDescent="0.2">
      <c r="A72" s="15" t="str">
        <f t="shared" si="8"/>
        <v>2.6.11</v>
      </c>
      <c r="B72" s="44" t="s">
        <v>69</v>
      </c>
      <c r="D72" s="43"/>
      <c r="E72" s="29">
        <v>45470</v>
      </c>
      <c r="F72" s="30">
        <f t="shared" si="6"/>
        <v>45474</v>
      </c>
      <c r="G72" s="17">
        <v>5</v>
      </c>
      <c r="H72" s="18">
        <v>0</v>
      </c>
      <c r="I72" s="15"/>
      <c r="J72" s="15"/>
      <c r="K72" s="15"/>
      <c r="L72" s="15"/>
      <c r="M72" s="15"/>
      <c r="N72" s="15"/>
      <c r="O72" s="50"/>
      <c r="P72" s="15"/>
      <c r="Q72" s="15"/>
      <c r="R72" s="15"/>
      <c r="S72" s="15"/>
      <c r="T72" s="15"/>
      <c r="U72" s="15"/>
      <c r="V72" s="50"/>
      <c r="W72" s="15"/>
      <c r="X72" s="15"/>
      <c r="Y72" s="15"/>
      <c r="Z72" s="15"/>
      <c r="AA72" s="15"/>
      <c r="AB72" s="15"/>
      <c r="AC72" s="50"/>
      <c r="AD72" s="15"/>
      <c r="AE72" s="15"/>
      <c r="AF72" s="15"/>
      <c r="AG72" s="15"/>
      <c r="AH72" s="15"/>
      <c r="AI72" s="15"/>
      <c r="AJ72" s="50"/>
      <c r="AK72" s="15"/>
      <c r="AL72" s="15"/>
      <c r="AM72" s="15"/>
      <c r="AN72" s="15"/>
      <c r="AO72" s="15"/>
      <c r="AP72" s="15"/>
      <c r="AQ72" s="50"/>
      <c r="AR72" s="15"/>
      <c r="AS72" s="15"/>
      <c r="AT72" s="15"/>
      <c r="AU72" s="15"/>
      <c r="AV72" s="15"/>
      <c r="AW72" s="15"/>
      <c r="AX72" s="50"/>
      <c r="AY72" s="15"/>
      <c r="AZ72" s="15"/>
      <c r="BA72" s="15"/>
      <c r="BB72" s="15"/>
      <c r="BC72" s="15"/>
      <c r="BD72" s="15"/>
      <c r="BE72" s="50"/>
      <c r="BF72" s="15"/>
      <c r="BG72" s="15"/>
      <c r="BH72" s="15"/>
      <c r="BI72" s="15"/>
      <c r="BJ72" s="15"/>
      <c r="BK72" s="15"/>
      <c r="BL72" s="50"/>
    </row>
    <row r="73" spans="1:64" s="11" customFormat="1" ht="15" collapsed="1" x14ac:dyDescent="0.2">
      <c r="A73" s="9" t="str">
        <f>IF(ISERROR(VALUE(SUBSTITUTE(prevWBS,".",""))),"1",IF(ISERROR(FIND("`",SUBSTITUTE(prevWBS,".","`",1))),TEXT(VALUE(prevWBS)+1,"#"),TEXT(VALUE(LEFT(prevWBS,FIND("`",SUBSTITUTE(prevWBS,".","`",1))-1))+1,"#")))</f>
        <v>3</v>
      </c>
      <c r="B73" s="10" t="s">
        <v>96</v>
      </c>
      <c r="D73" s="12"/>
      <c r="E73" s="31"/>
      <c r="F73" s="31" t="str">
        <f t="shared" si="6"/>
        <v xml:space="preserve"> - </v>
      </c>
      <c r="G73" s="13"/>
      <c r="H73" s="14">
        <v>0</v>
      </c>
      <c r="I73" s="15"/>
      <c r="J73" s="15"/>
      <c r="K73" s="15"/>
      <c r="L73" s="15"/>
      <c r="M73" s="15"/>
      <c r="N73" s="15"/>
      <c r="O73" s="50"/>
      <c r="P73" s="15"/>
      <c r="Q73" s="15"/>
      <c r="R73" s="15"/>
      <c r="S73" s="15"/>
      <c r="T73" s="15"/>
      <c r="U73" s="15"/>
      <c r="V73" s="50"/>
      <c r="W73" s="15"/>
      <c r="X73" s="15"/>
      <c r="Y73" s="15"/>
      <c r="Z73" s="15"/>
      <c r="AA73" s="15"/>
      <c r="AB73" s="15"/>
      <c r="AC73" s="50"/>
      <c r="AD73" s="15"/>
      <c r="AE73" s="15"/>
      <c r="AF73" s="15"/>
      <c r="AG73" s="15"/>
      <c r="AH73" s="15"/>
      <c r="AI73" s="15"/>
      <c r="AJ73" s="50"/>
      <c r="AK73" s="15"/>
      <c r="AL73" s="15"/>
      <c r="AM73" s="15"/>
      <c r="AN73" s="15"/>
      <c r="AO73" s="15"/>
      <c r="AP73" s="15"/>
      <c r="AQ73" s="50"/>
      <c r="AR73" s="15"/>
      <c r="AS73" s="15"/>
      <c r="AT73" s="15"/>
      <c r="AU73" s="15"/>
      <c r="AV73" s="15"/>
      <c r="AW73" s="15"/>
      <c r="AX73" s="50"/>
      <c r="AY73" s="15"/>
      <c r="AZ73" s="15"/>
      <c r="BA73" s="15"/>
      <c r="BB73" s="15"/>
      <c r="BC73" s="15"/>
      <c r="BD73" s="15"/>
      <c r="BE73" s="50"/>
      <c r="BF73" s="15"/>
      <c r="BG73" s="15"/>
      <c r="BH73" s="15"/>
      <c r="BI73" s="15"/>
      <c r="BJ73" s="15"/>
      <c r="BK73" s="15"/>
      <c r="BL73" s="50"/>
    </row>
    <row r="74" spans="1:64" s="16" customFormat="1" x14ac:dyDescent="0.2">
      <c r="A74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3.1</v>
      </c>
      <c r="B74" s="42" t="s">
        <v>1</v>
      </c>
      <c r="D74" s="43"/>
      <c r="E74" s="29">
        <v>43141</v>
      </c>
      <c r="F74" s="30">
        <f t="shared" si="6"/>
        <v>43144</v>
      </c>
      <c r="G74" s="17">
        <v>4</v>
      </c>
      <c r="H74" s="18">
        <v>0</v>
      </c>
      <c r="I74" s="15"/>
      <c r="J74" s="15"/>
      <c r="K74" s="15"/>
      <c r="L74" s="15"/>
      <c r="M74" s="15"/>
      <c r="N74" s="15"/>
      <c r="O74" s="50"/>
      <c r="P74" s="15"/>
      <c r="Q74" s="15"/>
      <c r="R74" s="15"/>
      <c r="S74" s="15"/>
      <c r="T74" s="15"/>
      <c r="U74" s="15"/>
      <c r="V74" s="50"/>
      <c r="W74" s="15"/>
      <c r="X74" s="15"/>
      <c r="Y74" s="15"/>
      <c r="Z74" s="15"/>
      <c r="AA74" s="15"/>
      <c r="AB74" s="15"/>
      <c r="AC74" s="50"/>
      <c r="AD74" s="15"/>
      <c r="AE74" s="15"/>
      <c r="AF74" s="15"/>
      <c r="AG74" s="15"/>
      <c r="AH74" s="15"/>
      <c r="AI74" s="15"/>
      <c r="AJ74" s="50"/>
      <c r="AK74" s="15"/>
      <c r="AL74" s="15"/>
      <c r="AM74" s="15"/>
      <c r="AN74" s="15"/>
      <c r="AO74" s="15"/>
      <c r="AP74" s="15"/>
      <c r="AQ74" s="50"/>
      <c r="AR74" s="15"/>
      <c r="AS74" s="15"/>
      <c r="AT74" s="15"/>
      <c r="AU74" s="15"/>
      <c r="AV74" s="15"/>
      <c r="AW74" s="15"/>
      <c r="AX74" s="50"/>
      <c r="AY74" s="15"/>
      <c r="AZ74" s="15"/>
      <c r="BA74" s="15"/>
      <c r="BB74" s="15"/>
      <c r="BC74" s="15"/>
      <c r="BD74" s="15"/>
      <c r="BE74" s="50"/>
      <c r="BF74" s="15"/>
      <c r="BG74" s="15"/>
      <c r="BH74" s="15"/>
      <c r="BI74" s="15"/>
      <c r="BJ74" s="15"/>
      <c r="BK74" s="15"/>
      <c r="BL74" s="50"/>
    </row>
    <row r="75" spans="1:64" s="16" customFormat="1" x14ac:dyDescent="0.2">
      <c r="A75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3.2</v>
      </c>
      <c r="B75" s="42" t="s">
        <v>1</v>
      </c>
      <c r="D75" s="43"/>
      <c r="E75" s="29">
        <v>43145</v>
      </c>
      <c r="F75" s="30">
        <f t="shared" si="6"/>
        <v>43147</v>
      </c>
      <c r="G75" s="17">
        <v>3</v>
      </c>
      <c r="H75" s="18">
        <v>0</v>
      </c>
      <c r="I75" s="15"/>
      <c r="J75" s="15"/>
      <c r="K75" s="15"/>
      <c r="L75" s="15"/>
      <c r="M75" s="15"/>
      <c r="N75" s="15"/>
      <c r="O75" s="50"/>
      <c r="P75" s="15"/>
      <c r="Q75" s="15"/>
      <c r="R75" s="15"/>
      <c r="S75" s="15"/>
      <c r="T75" s="15"/>
      <c r="U75" s="15"/>
      <c r="V75" s="50"/>
      <c r="W75" s="15"/>
      <c r="X75" s="15"/>
      <c r="Y75" s="15"/>
      <c r="Z75" s="15"/>
      <c r="AA75" s="15"/>
      <c r="AB75" s="15"/>
      <c r="AC75" s="50"/>
      <c r="AD75" s="15"/>
      <c r="AE75" s="15"/>
      <c r="AF75" s="15"/>
      <c r="AG75" s="15"/>
      <c r="AH75" s="15"/>
      <c r="AI75" s="15"/>
      <c r="AJ75" s="50"/>
      <c r="AK75" s="15"/>
      <c r="AL75" s="15"/>
      <c r="AM75" s="15"/>
      <c r="AN75" s="15"/>
      <c r="AO75" s="15"/>
      <c r="AP75" s="15"/>
      <c r="AQ75" s="50"/>
      <c r="AR75" s="15"/>
      <c r="AS75" s="15"/>
      <c r="AT75" s="15"/>
      <c r="AU75" s="15"/>
      <c r="AV75" s="15"/>
      <c r="AW75" s="15"/>
      <c r="AX75" s="50"/>
      <c r="AY75" s="15"/>
      <c r="AZ75" s="15"/>
      <c r="BA75" s="15"/>
      <c r="BB75" s="15"/>
      <c r="BC75" s="15"/>
      <c r="BD75" s="15"/>
      <c r="BE75" s="50"/>
      <c r="BF75" s="15"/>
      <c r="BG75" s="15"/>
      <c r="BH75" s="15"/>
      <c r="BI75" s="15"/>
      <c r="BJ75" s="15"/>
      <c r="BK75" s="15"/>
      <c r="BL75" s="50"/>
    </row>
    <row r="76" spans="1:64" s="16" customFormat="1" x14ac:dyDescent="0.2">
      <c r="A76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3.3</v>
      </c>
      <c r="B76" s="42" t="s">
        <v>1</v>
      </c>
      <c r="D76" s="43"/>
      <c r="E76" s="29">
        <v>43145</v>
      </c>
      <c r="F76" s="30">
        <f t="shared" si="6"/>
        <v>43147</v>
      </c>
      <c r="G76" s="17">
        <v>3</v>
      </c>
      <c r="H76" s="18">
        <v>0</v>
      </c>
      <c r="I76" s="15"/>
      <c r="J76" s="15"/>
      <c r="K76" s="15"/>
      <c r="L76" s="15"/>
      <c r="M76" s="15"/>
      <c r="N76" s="15"/>
      <c r="O76" s="50"/>
      <c r="P76" s="15"/>
      <c r="Q76" s="15"/>
      <c r="R76" s="15"/>
      <c r="S76" s="15"/>
      <c r="T76" s="15"/>
      <c r="U76" s="15"/>
      <c r="V76" s="50"/>
      <c r="W76" s="15"/>
      <c r="X76" s="15"/>
      <c r="Y76" s="15"/>
      <c r="Z76" s="15"/>
      <c r="AA76" s="15"/>
      <c r="AB76" s="15"/>
      <c r="AC76" s="50"/>
      <c r="AD76" s="15"/>
      <c r="AE76" s="15"/>
      <c r="AF76" s="15"/>
      <c r="AG76" s="15"/>
      <c r="AH76" s="15"/>
      <c r="AI76" s="15"/>
      <c r="AJ76" s="50"/>
      <c r="AK76" s="15"/>
      <c r="AL76" s="15"/>
      <c r="AM76" s="15"/>
      <c r="AN76" s="15"/>
      <c r="AO76" s="15"/>
      <c r="AP76" s="15"/>
      <c r="AQ76" s="50"/>
      <c r="AR76" s="15"/>
      <c r="AS76" s="15"/>
      <c r="AT76" s="15"/>
      <c r="AU76" s="15"/>
      <c r="AV76" s="15"/>
      <c r="AW76" s="15"/>
      <c r="AX76" s="50"/>
      <c r="AY76" s="15"/>
      <c r="AZ76" s="15"/>
      <c r="BA76" s="15"/>
      <c r="BB76" s="15"/>
      <c r="BC76" s="15"/>
      <c r="BD76" s="15"/>
      <c r="BE76" s="50"/>
      <c r="BF76" s="15"/>
      <c r="BG76" s="15"/>
      <c r="BH76" s="15"/>
      <c r="BI76" s="15"/>
      <c r="BJ76" s="15"/>
      <c r="BK76" s="15"/>
      <c r="BL76" s="50"/>
    </row>
    <row r="77" spans="1:64" s="16" customFormat="1" x14ac:dyDescent="0.2">
      <c r="A77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3.4</v>
      </c>
      <c r="B77" s="42" t="s">
        <v>1</v>
      </c>
      <c r="D77" s="43"/>
      <c r="E77" s="29">
        <v>43148</v>
      </c>
      <c r="F77" s="30">
        <f t="shared" si="6"/>
        <v>43153</v>
      </c>
      <c r="G77" s="17">
        <v>6</v>
      </c>
      <c r="H77" s="18">
        <v>0</v>
      </c>
      <c r="I77" s="15"/>
      <c r="J77" s="15"/>
      <c r="K77" s="15"/>
      <c r="L77" s="15"/>
      <c r="M77" s="15"/>
      <c r="N77" s="15"/>
      <c r="O77" s="50"/>
      <c r="P77" s="15"/>
      <c r="Q77" s="15"/>
      <c r="R77" s="15"/>
      <c r="S77" s="15"/>
      <c r="T77" s="15"/>
      <c r="U77" s="15"/>
      <c r="V77" s="50"/>
      <c r="W77" s="15"/>
      <c r="X77" s="15"/>
      <c r="Y77" s="15"/>
      <c r="Z77" s="15"/>
      <c r="AA77" s="15"/>
      <c r="AB77" s="15"/>
      <c r="AC77" s="50"/>
      <c r="AD77" s="15"/>
      <c r="AE77" s="15"/>
      <c r="AF77" s="15"/>
      <c r="AG77" s="15"/>
      <c r="AH77" s="15"/>
      <c r="AI77" s="15"/>
      <c r="AJ77" s="50"/>
      <c r="AK77" s="15"/>
      <c r="AL77" s="15"/>
      <c r="AM77" s="15"/>
      <c r="AN77" s="15"/>
      <c r="AO77" s="15"/>
      <c r="AP77" s="15"/>
      <c r="AQ77" s="50"/>
      <c r="AR77" s="15"/>
      <c r="AS77" s="15"/>
      <c r="AT77" s="15"/>
      <c r="AU77" s="15"/>
      <c r="AV77" s="15"/>
      <c r="AW77" s="15"/>
      <c r="AX77" s="50"/>
      <c r="AY77" s="15"/>
      <c r="AZ77" s="15"/>
      <c r="BA77" s="15"/>
      <c r="BB77" s="15"/>
      <c r="BC77" s="15"/>
      <c r="BD77" s="15"/>
      <c r="BE77" s="50"/>
      <c r="BF77" s="15"/>
      <c r="BG77" s="15"/>
      <c r="BH77" s="15"/>
      <c r="BI77" s="15"/>
      <c r="BJ77" s="15"/>
      <c r="BK77" s="15"/>
      <c r="BL77" s="50"/>
    </row>
    <row r="78" spans="1:64" s="16" customFormat="1" x14ac:dyDescent="0.2">
      <c r="A78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3.5</v>
      </c>
      <c r="B78" s="42" t="s">
        <v>1</v>
      </c>
      <c r="D78" s="43"/>
      <c r="E78" s="29">
        <v>43154</v>
      </c>
      <c r="F78" s="30">
        <f t="shared" si="6"/>
        <v>43156</v>
      </c>
      <c r="G78" s="17">
        <v>3</v>
      </c>
      <c r="H78" s="18">
        <v>0</v>
      </c>
      <c r="I78" s="15"/>
      <c r="J78" s="15"/>
      <c r="K78" s="15"/>
      <c r="L78" s="15"/>
      <c r="M78" s="15"/>
      <c r="N78" s="15"/>
      <c r="O78" s="50"/>
      <c r="P78" s="15"/>
      <c r="Q78" s="15"/>
      <c r="R78" s="15"/>
      <c r="S78" s="15"/>
      <c r="T78" s="15"/>
      <c r="U78" s="15"/>
      <c r="V78" s="50"/>
      <c r="W78" s="15"/>
      <c r="X78" s="15"/>
      <c r="Y78" s="15"/>
      <c r="Z78" s="15"/>
      <c r="AA78" s="15"/>
      <c r="AB78" s="15"/>
      <c r="AC78" s="50"/>
      <c r="AD78" s="15"/>
      <c r="AE78" s="15"/>
      <c r="AF78" s="15"/>
      <c r="AG78" s="15"/>
      <c r="AH78" s="15"/>
      <c r="AI78" s="15"/>
      <c r="AJ78" s="50"/>
      <c r="AK78" s="15"/>
      <c r="AL78" s="15"/>
      <c r="AM78" s="15"/>
      <c r="AN78" s="15"/>
      <c r="AO78" s="15"/>
      <c r="AP78" s="15"/>
      <c r="AQ78" s="50"/>
      <c r="AR78" s="15"/>
      <c r="AS78" s="15"/>
      <c r="AT78" s="15"/>
      <c r="AU78" s="15"/>
      <c r="AV78" s="15"/>
      <c r="AW78" s="15"/>
      <c r="AX78" s="50"/>
      <c r="AY78" s="15"/>
      <c r="AZ78" s="15"/>
      <c r="BA78" s="15"/>
      <c r="BB78" s="15"/>
      <c r="BC78" s="15"/>
      <c r="BD78" s="15"/>
      <c r="BE78" s="50"/>
      <c r="BF78" s="15"/>
      <c r="BG78" s="15"/>
      <c r="BH78" s="15"/>
      <c r="BI78" s="15"/>
      <c r="BJ78" s="15"/>
      <c r="BK78" s="15"/>
      <c r="BL78" s="50"/>
    </row>
    <row r="79" spans="1:64" s="11" customFormat="1" ht="15" x14ac:dyDescent="0.2">
      <c r="A79" s="9" t="str">
        <f>IF(ISERROR(VALUE(SUBSTITUTE(prevWBS,".",""))),"1",IF(ISERROR(FIND("`",SUBSTITUTE(prevWBS,".","`",1))),TEXT(VALUE(prevWBS)+1,"#"),TEXT(VALUE(LEFT(prevWBS,FIND("`",SUBSTITUTE(prevWBS,".","`",1))-1))+1,"#")))</f>
        <v>4</v>
      </c>
      <c r="B79" s="10" t="s">
        <v>0</v>
      </c>
      <c r="D79" s="12"/>
      <c r="E79" s="31"/>
      <c r="F79" s="31" t="str">
        <f t="shared" si="6"/>
        <v xml:space="preserve"> - </v>
      </c>
      <c r="G79" s="13"/>
      <c r="H79" s="14">
        <v>0</v>
      </c>
      <c r="I79" s="15"/>
      <c r="J79" s="15"/>
      <c r="K79" s="15"/>
      <c r="L79" s="15"/>
      <c r="M79" s="15"/>
      <c r="N79" s="15"/>
      <c r="O79" s="50"/>
      <c r="P79" s="15"/>
      <c r="Q79" s="15"/>
      <c r="R79" s="15"/>
      <c r="S79" s="15"/>
      <c r="T79" s="15"/>
      <c r="U79" s="15"/>
      <c r="V79" s="50"/>
      <c r="W79" s="15"/>
      <c r="X79" s="15"/>
      <c r="Y79" s="15"/>
      <c r="Z79" s="15"/>
      <c r="AA79" s="15"/>
      <c r="AB79" s="15"/>
      <c r="AC79" s="50"/>
      <c r="AD79" s="15"/>
      <c r="AE79" s="15"/>
      <c r="AF79" s="15"/>
      <c r="AG79" s="15"/>
      <c r="AH79" s="15"/>
      <c r="AI79" s="15"/>
      <c r="AJ79" s="50"/>
      <c r="AK79" s="15"/>
      <c r="AL79" s="15"/>
      <c r="AM79" s="15"/>
      <c r="AN79" s="15"/>
      <c r="AO79" s="15"/>
      <c r="AP79" s="15"/>
      <c r="AQ79" s="50"/>
      <c r="AR79" s="15"/>
      <c r="AS79" s="15"/>
      <c r="AT79" s="15"/>
      <c r="AU79" s="15"/>
      <c r="AV79" s="15"/>
      <c r="AW79" s="15"/>
      <c r="AX79" s="50"/>
      <c r="AY79" s="15"/>
      <c r="AZ79" s="15"/>
      <c r="BA79" s="15"/>
      <c r="BB79" s="15"/>
      <c r="BC79" s="15"/>
      <c r="BD79" s="15"/>
      <c r="BE79" s="50"/>
      <c r="BF79" s="15"/>
      <c r="BG79" s="15"/>
      <c r="BH79" s="15"/>
      <c r="BI79" s="15"/>
      <c r="BJ79" s="15"/>
      <c r="BK79" s="15"/>
      <c r="BL79" s="50"/>
    </row>
    <row r="80" spans="1:64" s="16" customFormat="1" x14ac:dyDescent="0.2">
      <c r="A80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4.1</v>
      </c>
      <c r="B80" s="42" t="s">
        <v>1</v>
      </c>
      <c r="D80" s="43"/>
      <c r="E80" s="29">
        <v>43141</v>
      </c>
      <c r="F80" s="30">
        <f t="shared" si="6"/>
        <v>43144</v>
      </c>
      <c r="G80" s="17">
        <v>4</v>
      </c>
      <c r="H80" s="18">
        <v>0</v>
      </c>
      <c r="I80" s="15"/>
      <c r="J80" s="15"/>
      <c r="K80" s="15"/>
      <c r="L80" s="15"/>
      <c r="M80" s="15"/>
      <c r="N80" s="15"/>
      <c r="O80" s="50"/>
      <c r="P80" s="15"/>
      <c r="Q80" s="15"/>
      <c r="R80" s="15"/>
      <c r="S80" s="15"/>
      <c r="T80" s="15"/>
      <c r="U80" s="15"/>
      <c r="V80" s="50"/>
      <c r="W80" s="15"/>
      <c r="X80" s="15"/>
      <c r="Y80" s="15"/>
      <c r="Z80" s="15"/>
      <c r="AA80" s="15"/>
      <c r="AB80" s="15"/>
      <c r="AC80" s="50"/>
      <c r="AD80" s="15"/>
      <c r="AE80" s="15"/>
      <c r="AF80" s="15"/>
      <c r="AG80" s="15"/>
      <c r="AH80" s="15"/>
      <c r="AI80" s="15"/>
      <c r="AJ80" s="50"/>
      <c r="AK80" s="15"/>
      <c r="AL80" s="15"/>
      <c r="AM80" s="15"/>
      <c r="AN80" s="15"/>
      <c r="AO80" s="15"/>
      <c r="AP80" s="15"/>
      <c r="AQ80" s="50"/>
      <c r="AR80" s="15"/>
      <c r="AS80" s="15"/>
      <c r="AT80" s="15"/>
      <c r="AU80" s="15"/>
      <c r="AV80" s="15"/>
      <c r="AW80" s="15"/>
      <c r="AX80" s="50"/>
      <c r="AY80" s="15"/>
      <c r="AZ80" s="15"/>
      <c r="BA80" s="15"/>
      <c r="BB80" s="15"/>
      <c r="BC80" s="15"/>
      <c r="BD80" s="15"/>
      <c r="BE80" s="50"/>
      <c r="BF80" s="15"/>
      <c r="BG80" s="15"/>
      <c r="BH80" s="15"/>
      <c r="BI80" s="15"/>
      <c r="BJ80" s="15"/>
      <c r="BK80" s="15"/>
      <c r="BL80" s="50"/>
    </row>
    <row r="81" spans="1:64" s="16" customFormat="1" x14ac:dyDescent="0.2">
      <c r="A81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4.2</v>
      </c>
      <c r="B81" s="42" t="s">
        <v>1</v>
      </c>
      <c r="D81" s="43"/>
      <c r="E81" s="29">
        <v>43145</v>
      </c>
      <c r="F81" s="30">
        <f t="shared" si="6"/>
        <v>43147</v>
      </c>
      <c r="G81" s="17">
        <v>3</v>
      </c>
      <c r="H81" s="18">
        <v>0</v>
      </c>
      <c r="I81" s="15"/>
      <c r="J81" s="15"/>
      <c r="K81" s="15"/>
      <c r="L81" s="15"/>
      <c r="M81" s="15"/>
      <c r="N81" s="15"/>
      <c r="O81" s="50"/>
      <c r="P81" s="15"/>
      <c r="Q81" s="15"/>
      <c r="R81" s="15"/>
      <c r="S81" s="15"/>
      <c r="T81" s="15"/>
      <c r="U81" s="15"/>
      <c r="V81" s="50"/>
      <c r="W81" s="15"/>
      <c r="X81" s="15"/>
      <c r="Y81" s="15"/>
      <c r="Z81" s="15"/>
      <c r="AA81" s="15"/>
      <c r="AB81" s="15"/>
      <c r="AC81" s="50"/>
      <c r="AD81" s="15"/>
      <c r="AE81" s="15"/>
      <c r="AF81" s="15"/>
      <c r="AG81" s="15"/>
      <c r="AH81" s="15"/>
      <c r="AI81" s="15"/>
      <c r="AJ81" s="50"/>
      <c r="AK81" s="15"/>
      <c r="AL81" s="15"/>
      <c r="AM81" s="15"/>
      <c r="AN81" s="15"/>
      <c r="AO81" s="15"/>
      <c r="AP81" s="15"/>
      <c r="AQ81" s="50"/>
      <c r="AR81" s="15"/>
      <c r="AS81" s="15"/>
      <c r="AT81" s="15"/>
      <c r="AU81" s="15"/>
      <c r="AV81" s="15"/>
      <c r="AW81" s="15"/>
      <c r="AX81" s="50"/>
      <c r="AY81" s="15"/>
      <c r="AZ81" s="15"/>
      <c r="BA81" s="15"/>
      <c r="BB81" s="15"/>
      <c r="BC81" s="15"/>
      <c r="BD81" s="15"/>
      <c r="BE81" s="50"/>
      <c r="BF81" s="15"/>
      <c r="BG81" s="15"/>
      <c r="BH81" s="15"/>
      <c r="BI81" s="15"/>
      <c r="BJ81" s="15"/>
      <c r="BK81" s="15"/>
      <c r="BL81" s="50"/>
    </row>
    <row r="82" spans="1:64" s="16" customFormat="1" x14ac:dyDescent="0.2">
      <c r="A82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4.3</v>
      </c>
      <c r="B82" s="42" t="s">
        <v>1</v>
      </c>
      <c r="D82" s="43"/>
      <c r="E82" s="29">
        <v>43145</v>
      </c>
      <c r="F82" s="30">
        <f t="shared" si="6"/>
        <v>43147</v>
      </c>
      <c r="G82" s="17">
        <v>3</v>
      </c>
      <c r="H82" s="18">
        <v>0</v>
      </c>
      <c r="I82" s="15"/>
      <c r="J82" s="15"/>
      <c r="K82" s="15"/>
      <c r="L82" s="15"/>
      <c r="M82" s="15"/>
      <c r="N82" s="15"/>
      <c r="O82" s="50"/>
      <c r="P82" s="15"/>
      <c r="Q82" s="15"/>
      <c r="R82" s="15"/>
      <c r="S82" s="15"/>
      <c r="T82" s="15"/>
      <c r="U82" s="15"/>
      <c r="V82" s="50"/>
      <c r="W82" s="15"/>
      <c r="X82" s="15"/>
      <c r="Y82" s="15"/>
      <c r="Z82" s="15"/>
      <c r="AA82" s="15"/>
      <c r="AB82" s="15"/>
      <c r="AC82" s="50"/>
      <c r="AD82" s="15"/>
      <c r="AE82" s="15"/>
      <c r="AF82" s="15"/>
      <c r="AG82" s="15"/>
      <c r="AH82" s="15"/>
      <c r="AI82" s="15"/>
      <c r="AJ82" s="50"/>
      <c r="AK82" s="15"/>
      <c r="AL82" s="15"/>
      <c r="AM82" s="15"/>
      <c r="AN82" s="15"/>
      <c r="AO82" s="15"/>
      <c r="AP82" s="15"/>
      <c r="AQ82" s="50"/>
      <c r="AR82" s="15"/>
      <c r="AS82" s="15"/>
      <c r="AT82" s="15"/>
      <c r="AU82" s="15"/>
      <c r="AV82" s="15"/>
      <c r="AW82" s="15"/>
      <c r="AX82" s="50"/>
      <c r="AY82" s="15"/>
      <c r="AZ82" s="15"/>
      <c r="BA82" s="15"/>
      <c r="BB82" s="15"/>
      <c r="BC82" s="15"/>
      <c r="BD82" s="15"/>
      <c r="BE82" s="50"/>
      <c r="BF82" s="15"/>
      <c r="BG82" s="15"/>
      <c r="BH82" s="15"/>
      <c r="BI82" s="15"/>
      <c r="BJ82" s="15"/>
      <c r="BK82" s="15"/>
      <c r="BL82" s="50"/>
    </row>
    <row r="83" spans="1:64" s="16" customFormat="1" x14ac:dyDescent="0.2">
      <c r="A83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4.4</v>
      </c>
      <c r="B83" s="42" t="s">
        <v>1</v>
      </c>
      <c r="D83" s="43"/>
      <c r="E83" s="29">
        <v>43148</v>
      </c>
      <c r="F83" s="30">
        <f t="shared" si="6"/>
        <v>43153</v>
      </c>
      <c r="G83" s="17">
        <v>6</v>
      </c>
      <c r="H83" s="18">
        <v>0</v>
      </c>
      <c r="I83" s="15"/>
      <c r="J83" s="15"/>
      <c r="K83" s="15"/>
      <c r="L83" s="15"/>
      <c r="M83" s="15"/>
      <c r="N83" s="15"/>
      <c r="O83" s="50"/>
      <c r="P83" s="15"/>
      <c r="Q83" s="15"/>
      <c r="R83" s="15"/>
      <c r="S83" s="15"/>
      <c r="T83" s="15"/>
      <c r="U83" s="15"/>
      <c r="V83" s="50"/>
      <c r="W83" s="15"/>
      <c r="X83" s="15"/>
      <c r="Y83" s="15"/>
      <c r="Z83" s="15"/>
      <c r="AA83" s="15"/>
      <c r="AB83" s="15"/>
      <c r="AC83" s="50"/>
      <c r="AD83" s="15"/>
      <c r="AE83" s="15"/>
      <c r="AF83" s="15"/>
      <c r="AG83" s="15"/>
      <c r="AH83" s="15"/>
      <c r="AI83" s="15"/>
      <c r="AJ83" s="50"/>
      <c r="AK83" s="15"/>
      <c r="AL83" s="15"/>
      <c r="AM83" s="15"/>
      <c r="AN83" s="15"/>
      <c r="AO83" s="15"/>
      <c r="AP83" s="15"/>
      <c r="AQ83" s="50"/>
      <c r="AR83" s="15"/>
      <c r="AS83" s="15"/>
      <c r="AT83" s="15"/>
      <c r="AU83" s="15"/>
      <c r="AV83" s="15"/>
      <c r="AW83" s="15"/>
      <c r="AX83" s="50"/>
      <c r="AY83" s="15"/>
      <c r="AZ83" s="15"/>
      <c r="BA83" s="15"/>
      <c r="BB83" s="15"/>
      <c r="BC83" s="15"/>
      <c r="BD83" s="15"/>
      <c r="BE83" s="50"/>
      <c r="BF83" s="15"/>
      <c r="BG83" s="15"/>
      <c r="BH83" s="15"/>
      <c r="BI83" s="15"/>
      <c r="BJ83" s="15"/>
      <c r="BK83" s="15"/>
      <c r="BL83" s="50"/>
    </row>
    <row r="84" spans="1:64" s="16" customFormat="1" x14ac:dyDescent="0.2">
      <c r="A84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4.5</v>
      </c>
      <c r="B84" s="42" t="s">
        <v>1</v>
      </c>
      <c r="D84" s="43"/>
      <c r="E84" s="29">
        <v>43154</v>
      </c>
      <c r="F84" s="30">
        <f t="shared" si="6"/>
        <v>43156</v>
      </c>
      <c r="G84" s="17">
        <v>3</v>
      </c>
      <c r="H84" s="18">
        <v>0</v>
      </c>
      <c r="I84" s="15"/>
      <c r="J84" s="15"/>
      <c r="K84" s="15"/>
      <c r="L84" s="15"/>
      <c r="M84" s="15"/>
      <c r="N84" s="15"/>
      <c r="O84" s="50"/>
      <c r="P84" s="15"/>
      <c r="Q84" s="15"/>
      <c r="R84" s="15"/>
      <c r="S84" s="15"/>
      <c r="T84" s="15"/>
      <c r="U84" s="15"/>
      <c r="V84" s="50"/>
      <c r="W84" s="15"/>
      <c r="X84" s="15"/>
      <c r="Y84" s="15"/>
      <c r="Z84" s="15"/>
      <c r="AA84" s="15"/>
      <c r="AB84" s="15"/>
      <c r="AC84" s="50"/>
      <c r="AD84" s="15"/>
      <c r="AE84" s="15"/>
      <c r="AF84" s="15"/>
      <c r="AG84" s="15"/>
      <c r="AH84" s="15"/>
      <c r="AI84" s="15"/>
      <c r="AJ84" s="50"/>
      <c r="AK84" s="15"/>
      <c r="AL84" s="15"/>
      <c r="AM84" s="15"/>
      <c r="AN84" s="15"/>
      <c r="AO84" s="15"/>
      <c r="AP84" s="15"/>
      <c r="AQ84" s="50"/>
      <c r="AR84" s="15"/>
      <c r="AS84" s="15"/>
      <c r="AT84" s="15"/>
      <c r="AU84" s="15"/>
      <c r="AV84" s="15"/>
      <c r="AW84" s="15"/>
      <c r="AX84" s="50"/>
      <c r="AY84" s="15"/>
      <c r="AZ84" s="15"/>
      <c r="BA84" s="15"/>
      <c r="BB84" s="15"/>
      <c r="BC84" s="15"/>
      <c r="BD84" s="15"/>
      <c r="BE84" s="50"/>
      <c r="BF84" s="15"/>
      <c r="BG84" s="15"/>
      <c r="BH84" s="15"/>
      <c r="BI84" s="15"/>
      <c r="BJ84" s="15"/>
      <c r="BK84" s="15"/>
      <c r="BL84" s="50"/>
    </row>
    <row r="85" spans="1:64" s="11" customFormat="1" ht="15" x14ac:dyDescent="0.2">
      <c r="A85" s="9" t="str">
        <f>IF(ISERROR(VALUE(SUBSTITUTE(prevWBS,".",""))),"1",IF(ISERROR(FIND("`",SUBSTITUTE(prevWBS,".","`",1))),TEXT(VALUE(prevWBS)+1,"#"),TEXT(VALUE(LEFT(prevWBS,FIND("`",SUBSTITUTE(prevWBS,".","`",1))-1))+1,"#")))</f>
        <v>5</v>
      </c>
      <c r="B85" s="10" t="s">
        <v>0</v>
      </c>
      <c r="D85" s="12"/>
      <c r="E85" s="31"/>
      <c r="F85" s="31" t="str">
        <f t="shared" si="6"/>
        <v xml:space="preserve"> - </v>
      </c>
      <c r="G85" s="13"/>
      <c r="H85" s="14">
        <v>0</v>
      </c>
      <c r="I85" s="15"/>
      <c r="J85" s="15"/>
      <c r="K85" s="15"/>
      <c r="L85" s="15"/>
      <c r="M85" s="15"/>
      <c r="N85" s="15"/>
      <c r="O85" s="50"/>
      <c r="P85" s="15"/>
      <c r="Q85" s="15"/>
      <c r="R85" s="15"/>
      <c r="S85" s="15"/>
      <c r="T85" s="15"/>
      <c r="U85" s="15"/>
      <c r="V85" s="50"/>
      <c r="W85" s="15"/>
      <c r="X85" s="15"/>
      <c r="Y85" s="15"/>
      <c r="Z85" s="15"/>
      <c r="AA85" s="15"/>
      <c r="AB85" s="15"/>
      <c r="AC85" s="50"/>
      <c r="AD85" s="15"/>
      <c r="AE85" s="15"/>
      <c r="AF85" s="15"/>
      <c r="AG85" s="15"/>
      <c r="AH85" s="15"/>
      <c r="AI85" s="15"/>
      <c r="AJ85" s="50"/>
      <c r="AK85" s="15"/>
      <c r="AL85" s="15"/>
      <c r="AM85" s="15"/>
      <c r="AN85" s="15"/>
      <c r="AO85" s="15"/>
      <c r="AP85" s="15"/>
      <c r="AQ85" s="50"/>
      <c r="AR85" s="15"/>
      <c r="AS85" s="15"/>
      <c r="AT85" s="15"/>
      <c r="AU85" s="15"/>
      <c r="AV85" s="15"/>
      <c r="AW85" s="15"/>
      <c r="AX85" s="50"/>
      <c r="AY85" s="15"/>
      <c r="AZ85" s="15"/>
      <c r="BA85" s="15"/>
      <c r="BB85" s="15"/>
      <c r="BC85" s="15"/>
      <c r="BD85" s="15"/>
      <c r="BE85" s="50"/>
      <c r="BF85" s="15"/>
      <c r="BG85" s="15"/>
      <c r="BH85" s="15"/>
      <c r="BI85" s="15"/>
      <c r="BJ85" s="15"/>
      <c r="BK85" s="15"/>
      <c r="BL85" s="50"/>
    </row>
    <row r="86" spans="1:64" s="16" customFormat="1" x14ac:dyDescent="0.2">
      <c r="A86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5.1</v>
      </c>
      <c r="B86" s="42" t="s">
        <v>1</v>
      </c>
      <c r="D86" s="43"/>
      <c r="E86" s="29">
        <v>43129</v>
      </c>
      <c r="F86" s="30">
        <f t="shared" si="6"/>
        <v>43133</v>
      </c>
      <c r="G86" s="17">
        <v>5</v>
      </c>
      <c r="H86" s="18">
        <v>0</v>
      </c>
      <c r="I86" s="15"/>
      <c r="J86" s="15"/>
      <c r="K86" s="15"/>
      <c r="L86" s="15"/>
      <c r="M86" s="15"/>
      <c r="N86" s="15"/>
      <c r="O86" s="50"/>
      <c r="P86" s="15"/>
      <c r="Q86" s="15"/>
      <c r="R86" s="15"/>
      <c r="S86" s="15"/>
      <c r="T86" s="15"/>
      <c r="U86" s="15"/>
      <c r="V86" s="50"/>
      <c r="W86" s="15"/>
      <c r="X86" s="15"/>
      <c r="Y86" s="15"/>
      <c r="Z86" s="15"/>
      <c r="AA86" s="15"/>
      <c r="AB86" s="15"/>
      <c r="AC86" s="50"/>
      <c r="AD86" s="15"/>
      <c r="AE86" s="15"/>
      <c r="AF86" s="15"/>
      <c r="AG86" s="15"/>
      <c r="AH86" s="15"/>
      <c r="AI86" s="15"/>
      <c r="AJ86" s="50"/>
      <c r="AK86" s="15"/>
      <c r="AL86" s="15"/>
      <c r="AM86" s="15"/>
      <c r="AN86" s="15"/>
      <c r="AO86" s="15"/>
      <c r="AP86" s="15"/>
      <c r="AQ86" s="50"/>
      <c r="AR86" s="15"/>
      <c r="AS86" s="15"/>
      <c r="AT86" s="15"/>
      <c r="AU86" s="15"/>
      <c r="AV86" s="15"/>
      <c r="AW86" s="15"/>
      <c r="AX86" s="50"/>
      <c r="AY86" s="15"/>
      <c r="AZ86" s="15"/>
      <c r="BA86" s="15"/>
      <c r="BB86" s="15"/>
      <c r="BC86" s="15"/>
      <c r="BD86" s="15"/>
      <c r="BE86" s="50"/>
      <c r="BF86" s="15"/>
      <c r="BG86" s="15"/>
      <c r="BH86" s="15"/>
      <c r="BI86" s="15"/>
      <c r="BJ86" s="15"/>
      <c r="BK86" s="15"/>
      <c r="BL86" s="50"/>
    </row>
    <row r="87" spans="1:64" s="16" customFormat="1" x14ac:dyDescent="0.2">
      <c r="A87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5.2</v>
      </c>
      <c r="B87" s="42" t="s">
        <v>1</v>
      </c>
      <c r="D87" s="43"/>
      <c r="E87" s="29">
        <v>43130</v>
      </c>
      <c r="F87" s="30">
        <f t="shared" si="6"/>
        <v>43134</v>
      </c>
      <c r="G87" s="17">
        <v>5</v>
      </c>
      <c r="H87" s="18">
        <v>0</v>
      </c>
      <c r="I87" s="15"/>
      <c r="J87" s="15"/>
      <c r="K87" s="15"/>
      <c r="L87" s="15"/>
      <c r="M87" s="15"/>
      <c r="N87" s="15"/>
      <c r="O87" s="50"/>
      <c r="P87" s="15"/>
      <c r="Q87" s="15"/>
      <c r="R87" s="15"/>
      <c r="S87" s="15"/>
      <c r="T87" s="15"/>
      <c r="U87" s="15"/>
      <c r="V87" s="50"/>
      <c r="W87" s="15"/>
      <c r="X87" s="15"/>
      <c r="Y87" s="15"/>
      <c r="Z87" s="15"/>
      <c r="AA87" s="15"/>
      <c r="AB87" s="15"/>
      <c r="AC87" s="50"/>
      <c r="AD87" s="15"/>
      <c r="AE87" s="15"/>
      <c r="AF87" s="15"/>
      <c r="AG87" s="15"/>
      <c r="AH87" s="15"/>
      <c r="AI87" s="15"/>
      <c r="AJ87" s="50"/>
      <c r="AK87" s="15"/>
      <c r="AL87" s="15"/>
      <c r="AM87" s="15"/>
      <c r="AN87" s="15"/>
      <c r="AO87" s="15"/>
      <c r="AP87" s="15"/>
      <c r="AQ87" s="50"/>
      <c r="AR87" s="15"/>
      <c r="AS87" s="15"/>
      <c r="AT87" s="15"/>
      <c r="AU87" s="15"/>
      <c r="AV87" s="15"/>
      <c r="AW87" s="15"/>
      <c r="AX87" s="50"/>
      <c r="AY87" s="15"/>
      <c r="AZ87" s="15"/>
      <c r="BA87" s="15"/>
      <c r="BB87" s="15"/>
      <c r="BC87" s="15"/>
      <c r="BD87" s="15"/>
      <c r="BE87" s="50"/>
      <c r="BF87" s="15"/>
      <c r="BG87" s="15"/>
      <c r="BH87" s="15"/>
      <c r="BI87" s="15"/>
      <c r="BJ87" s="15"/>
      <c r="BK87" s="15"/>
      <c r="BL87" s="50"/>
    </row>
    <row r="88" spans="1:64" s="16" customFormat="1" x14ac:dyDescent="0.2">
      <c r="A88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5.3</v>
      </c>
      <c r="B88" s="42" t="s">
        <v>1</v>
      </c>
      <c r="D88" s="43"/>
      <c r="E88" s="29">
        <v>43131</v>
      </c>
      <c r="F88" s="30">
        <f t="shared" si="6"/>
        <v>43135</v>
      </c>
      <c r="G88" s="17">
        <v>5</v>
      </c>
      <c r="H88" s="18">
        <v>0</v>
      </c>
      <c r="I88" s="15"/>
      <c r="J88" s="15"/>
      <c r="K88" s="15"/>
      <c r="L88" s="15"/>
      <c r="M88" s="15"/>
      <c r="N88" s="15"/>
      <c r="O88" s="50"/>
      <c r="P88" s="15"/>
      <c r="Q88" s="15"/>
      <c r="R88" s="15"/>
      <c r="S88" s="15"/>
      <c r="T88" s="15"/>
      <c r="U88" s="15"/>
      <c r="V88" s="50"/>
      <c r="W88" s="15"/>
      <c r="X88" s="15"/>
      <c r="Y88" s="15"/>
      <c r="Z88" s="15"/>
      <c r="AA88" s="15"/>
      <c r="AB88" s="15"/>
      <c r="AC88" s="50"/>
      <c r="AD88" s="15"/>
      <c r="AE88" s="15"/>
      <c r="AF88" s="15"/>
      <c r="AG88" s="15"/>
      <c r="AH88" s="15"/>
      <c r="AI88" s="15"/>
      <c r="AJ88" s="50"/>
      <c r="AK88" s="15"/>
      <c r="AL88" s="15"/>
      <c r="AM88" s="15"/>
      <c r="AN88" s="15"/>
      <c r="AO88" s="15"/>
      <c r="AP88" s="15"/>
      <c r="AQ88" s="50"/>
      <c r="AR88" s="15"/>
      <c r="AS88" s="15"/>
      <c r="AT88" s="15"/>
      <c r="AU88" s="15"/>
      <c r="AV88" s="15"/>
      <c r="AW88" s="15"/>
      <c r="AX88" s="50"/>
      <c r="AY88" s="15"/>
      <c r="AZ88" s="15"/>
      <c r="BA88" s="15"/>
      <c r="BB88" s="15"/>
      <c r="BC88" s="15"/>
      <c r="BD88" s="15"/>
      <c r="BE88" s="50"/>
      <c r="BF88" s="15"/>
      <c r="BG88" s="15"/>
      <c r="BH88" s="15"/>
      <c r="BI88" s="15"/>
      <c r="BJ88" s="15"/>
      <c r="BK88" s="15"/>
      <c r="BL88" s="50"/>
    </row>
    <row r="89" spans="1:64" s="16" customFormat="1" x14ac:dyDescent="0.2">
      <c r="A89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5.4</v>
      </c>
      <c r="B89" s="42" t="s">
        <v>1</v>
      </c>
      <c r="D89" s="43"/>
      <c r="E89" s="29">
        <v>43132</v>
      </c>
      <c r="F89" s="30">
        <f t="shared" si="6"/>
        <v>43136</v>
      </c>
      <c r="G89" s="17">
        <v>5</v>
      </c>
      <c r="H89" s="18">
        <v>0</v>
      </c>
      <c r="I89" s="15"/>
      <c r="J89" s="15"/>
      <c r="K89" s="15"/>
      <c r="L89" s="15"/>
      <c r="M89" s="15"/>
      <c r="N89" s="15"/>
      <c r="O89" s="50"/>
      <c r="P89" s="15"/>
      <c r="Q89" s="15"/>
      <c r="R89" s="15"/>
      <c r="S89" s="15"/>
      <c r="T89" s="15"/>
      <c r="U89" s="15"/>
      <c r="V89" s="50"/>
      <c r="W89" s="15"/>
      <c r="X89" s="15"/>
      <c r="Y89" s="15"/>
      <c r="Z89" s="15"/>
      <c r="AA89" s="15"/>
      <c r="AB89" s="15"/>
      <c r="AC89" s="50"/>
      <c r="AD89" s="15"/>
      <c r="AE89" s="15"/>
      <c r="AF89" s="15"/>
      <c r="AG89" s="15"/>
      <c r="AH89" s="15"/>
      <c r="AI89" s="15"/>
      <c r="AJ89" s="50"/>
      <c r="AK89" s="15"/>
      <c r="AL89" s="15"/>
      <c r="AM89" s="15"/>
      <c r="AN89" s="15"/>
      <c r="AO89" s="15"/>
      <c r="AP89" s="15"/>
      <c r="AQ89" s="50"/>
      <c r="AR89" s="15"/>
      <c r="AS89" s="15"/>
      <c r="AT89" s="15"/>
      <c r="AU89" s="15"/>
      <c r="AV89" s="15"/>
      <c r="AW89" s="15"/>
      <c r="AX89" s="50"/>
      <c r="AY89" s="15"/>
      <c r="AZ89" s="15"/>
      <c r="BA89" s="15"/>
      <c r="BB89" s="15"/>
      <c r="BC89" s="15"/>
      <c r="BD89" s="15"/>
      <c r="BE89" s="50"/>
      <c r="BF89" s="15"/>
      <c r="BG89" s="15"/>
      <c r="BH89" s="15"/>
      <c r="BI89" s="15"/>
      <c r="BJ89" s="15"/>
      <c r="BK89" s="15"/>
      <c r="BL89" s="50"/>
    </row>
    <row r="90" spans="1:64" s="16" customFormat="1" x14ac:dyDescent="0.2">
      <c r="A90" s="15" t="str">
        <f>IF(ISERROR(VALUE(SUBSTITUTE(prevWBS,".",""))),"0.1",IF(ISERROR(FIND("`",SUBSTITUTE(prevWBS,".","`",1))),prevWBS&amp;".1",LEFT(prevWBS,FIND("`",SUBSTITUTE(prevWBS,".","`",1)))&amp;IF(ISERROR(FIND("`",SUBSTITUTE(prevWBS,".","`",2))),VALUE(RIGHT(prevWBS,LEN(prevWBS)-FIND("`",SUBSTITUTE(prevWBS,".","`",1))))+1,VALUE(MID(prevWBS,FIND("`",SUBSTITUTE(prevWBS,".","`",1))+1,(FIND("`",SUBSTITUTE(prevWBS,".","`",2))-FIND("`",SUBSTITUTE(prevWBS,".","`",1))-1)))+1)))</f>
        <v>5.5</v>
      </c>
      <c r="B90" s="42" t="s">
        <v>1</v>
      </c>
      <c r="D90" s="43"/>
      <c r="E90" s="29">
        <v>43133</v>
      </c>
      <c r="F90" s="30">
        <f t="shared" si="6"/>
        <v>43137</v>
      </c>
      <c r="G90" s="17">
        <v>5</v>
      </c>
      <c r="H90" s="18">
        <v>0</v>
      </c>
      <c r="I90" s="15"/>
      <c r="J90" s="15"/>
      <c r="K90" s="15"/>
      <c r="L90" s="15"/>
      <c r="M90" s="15"/>
      <c r="N90" s="15"/>
      <c r="O90" s="50"/>
      <c r="P90" s="15"/>
      <c r="Q90" s="15"/>
      <c r="R90" s="15"/>
      <c r="S90" s="15"/>
      <c r="T90" s="15"/>
      <c r="U90" s="15"/>
      <c r="V90" s="50"/>
      <c r="W90" s="15"/>
      <c r="X90" s="15"/>
      <c r="Y90" s="15"/>
      <c r="Z90" s="15"/>
      <c r="AA90" s="15"/>
      <c r="AB90" s="15"/>
      <c r="AC90" s="50"/>
      <c r="AD90" s="15"/>
      <c r="AE90" s="15"/>
      <c r="AF90" s="15"/>
      <c r="AG90" s="15"/>
      <c r="AH90" s="15"/>
      <c r="AI90" s="15"/>
      <c r="AJ90" s="50"/>
      <c r="AK90" s="15"/>
      <c r="AL90" s="15"/>
      <c r="AM90" s="15"/>
      <c r="AN90" s="15"/>
      <c r="AO90" s="15"/>
      <c r="AP90" s="15"/>
      <c r="AQ90" s="50"/>
      <c r="AR90" s="15"/>
      <c r="AS90" s="15"/>
      <c r="AT90" s="15"/>
      <c r="AU90" s="15"/>
      <c r="AV90" s="15"/>
      <c r="AW90" s="15"/>
      <c r="AX90" s="50"/>
      <c r="AY90" s="15"/>
      <c r="AZ90" s="15"/>
      <c r="BA90" s="15"/>
      <c r="BB90" s="15"/>
      <c r="BC90" s="15"/>
      <c r="BD90" s="15"/>
      <c r="BE90" s="50"/>
      <c r="BF90" s="15"/>
      <c r="BG90" s="15"/>
      <c r="BH90" s="15"/>
      <c r="BI90" s="15"/>
      <c r="BJ90" s="15"/>
      <c r="BK90" s="15"/>
      <c r="BL90" s="50"/>
    </row>
    <row r="91" spans="1:64" x14ac:dyDescent="0.2">
      <c r="O91" s="50"/>
      <c r="V91" s="50"/>
      <c r="AC91" s="50"/>
      <c r="AJ91" s="50"/>
      <c r="AQ91" s="50"/>
      <c r="AX91" s="50"/>
      <c r="BE91" s="50"/>
      <c r="BL91" s="50"/>
    </row>
    <row r="92" spans="1:64" x14ac:dyDescent="0.2">
      <c r="O92" s="50"/>
      <c r="V92" s="50"/>
      <c r="AC92" s="50"/>
      <c r="AJ92" s="50"/>
      <c r="AQ92" s="50"/>
      <c r="AX92" s="50"/>
      <c r="BE92" s="50"/>
      <c r="BL92" s="50"/>
    </row>
    <row r="93" spans="1:64" x14ac:dyDescent="0.2">
      <c r="O93" s="50"/>
      <c r="V93" s="50"/>
      <c r="AC93" s="50"/>
      <c r="AJ93" s="50"/>
      <c r="AQ93" s="50"/>
      <c r="AX93" s="50"/>
      <c r="BE93" s="50"/>
      <c r="BL93" s="50"/>
    </row>
    <row r="94" spans="1:64" x14ac:dyDescent="0.2">
      <c r="O94" s="50"/>
      <c r="V94" s="50"/>
      <c r="AC94" s="50"/>
      <c r="AJ94" s="50"/>
      <c r="AQ94" s="50"/>
      <c r="AX94" s="50"/>
      <c r="BE94" s="50"/>
      <c r="BL94" s="50"/>
    </row>
    <row r="95" spans="1:64" x14ac:dyDescent="0.2">
      <c r="O95" s="50"/>
      <c r="V95" s="50"/>
      <c r="AC95" s="50"/>
      <c r="AJ95" s="50"/>
      <c r="AQ95" s="50"/>
      <c r="AX95" s="50"/>
      <c r="BE95" s="50"/>
      <c r="BL95" s="50"/>
    </row>
    <row r="96" spans="1:64" x14ac:dyDescent="0.2">
      <c r="O96" s="50"/>
      <c r="V96" s="50"/>
      <c r="AC96" s="50"/>
      <c r="AJ96" s="50"/>
      <c r="AQ96" s="50"/>
      <c r="AX96" s="50"/>
      <c r="BE96" s="50"/>
      <c r="BL96" s="50"/>
    </row>
    <row r="97" spans="15:64" x14ac:dyDescent="0.2">
      <c r="O97" s="50"/>
      <c r="V97" s="50"/>
      <c r="AC97" s="50"/>
      <c r="AJ97" s="50"/>
      <c r="AQ97" s="50"/>
      <c r="AX97" s="50"/>
      <c r="BE97" s="50"/>
      <c r="BL97" s="50"/>
    </row>
    <row r="98" spans="15:64" x14ac:dyDescent="0.2">
      <c r="O98" s="50"/>
      <c r="V98" s="50"/>
      <c r="AC98" s="50"/>
      <c r="AJ98" s="50"/>
      <c r="AQ98" s="50"/>
      <c r="AX98" s="50"/>
      <c r="BE98" s="50"/>
      <c r="BL98" s="50"/>
    </row>
    <row r="99" spans="15:64" x14ac:dyDescent="0.2">
      <c r="O99" s="50"/>
      <c r="V99" s="50"/>
      <c r="AC99" s="50"/>
      <c r="AJ99" s="50"/>
      <c r="AQ99" s="50"/>
      <c r="AX99" s="50"/>
      <c r="BE99" s="50"/>
      <c r="BL99" s="50"/>
    </row>
    <row r="100" spans="15:64" x14ac:dyDescent="0.2">
      <c r="O100" s="50"/>
      <c r="V100" s="50"/>
      <c r="AC100" s="50"/>
      <c r="AJ100" s="50"/>
      <c r="AQ100" s="50"/>
      <c r="AX100" s="50"/>
      <c r="BE100" s="50"/>
      <c r="BL100" s="50"/>
    </row>
    <row r="101" spans="15:64" x14ac:dyDescent="0.2">
      <c r="O101" s="50"/>
      <c r="V101" s="50"/>
      <c r="AC101" s="50"/>
      <c r="AJ101" s="50"/>
      <c r="AQ101" s="50"/>
      <c r="AX101" s="50"/>
      <c r="BE101" s="50"/>
      <c r="BL101" s="50"/>
    </row>
    <row r="102" spans="15:64" x14ac:dyDescent="0.2">
      <c r="O102" s="50"/>
      <c r="V102" s="50"/>
      <c r="AC102" s="50"/>
      <c r="AJ102" s="50"/>
      <c r="AQ102" s="50"/>
      <c r="AX102" s="50"/>
      <c r="BE102" s="50"/>
      <c r="BL102" s="50"/>
    </row>
    <row r="103" spans="15:64" x14ac:dyDescent="0.2">
      <c r="O103" s="50"/>
      <c r="V103" s="50"/>
      <c r="AC103" s="50"/>
      <c r="AJ103" s="50"/>
      <c r="AQ103" s="50"/>
      <c r="AX103" s="50"/>
      <c r="BE103" s="50"/>
      <c r="BL103" s="50"/>
    </row>
    <row r="104" spans="15:64" x14ac:dyDescent="0.2">
      <c r="O104" s="50"/>
      <c r="V104" s="50"/>
      <c r="AC104" s="50"/>
      <c r="AJ104" s="50"/>
      <c r="AQ104" s="50"/>
      <c r="AX104" s="50"/>
      <c r="BE104" s="50"/>
      <c r="BL104" s="50"/>
    </row>
    <row r="105" spans="15:64" x14ac:dyDescent="0.2">
      <c r="O105" s="50"/>
      <c r="V105" s="50"/>
      <c r="AC105" s="50"/>
      <c r="AJ105" s="50"/>
      <c r="AQ105" s="50"/>
      <c r="AX105" s="50"/>
      <c r="BE105" s="50"/>
      <c r="BL105" s="50"/>
    </row>
    <row r="106" spans="15:64" x14ac:dyDescent="0.2">
      <c r="O106" s="50"/>
      <c r="V106" s="50"/>
      <c r="AC106" s="50"/>
      <c r="AJ106" s="50"/>
      <c r="AQ106" s="50"/>
      <c r="AX106" s="50"/>
      <c r="BE106" s="50"/>
      <c r="BL106" s="50"/>
    </row>
    <row r="107" spans="15:64" x14ac:dyDescent="0.2">
      <c r="O107" s="50"/>
      <c r="V107" s="50"/>
      <c r="AC107" s="50"/>
      <c r="AJ107" s="50"/>
      <c r="AQ107" s="50"/>
      <c r="AX107" s="50"/>
      <c r="BE107" s="50"/>
      <c r="BL107" s="50"/>
    </row>
    <row r="108" spans="15:64" x14ac:dyDescent="0.2">
      <c r="O108" s="50"/>
      <c r="V108" s="50"/>
      <c r="AC108" s="50"/>
      <c r="AJ108" s="50"/>
      <c r="AQ108" s="50"/>
      <c r="AX108" s="50"/>
      <c r="BE108" s="50"/>
      <c r="BL108" s="50"/>
    </row>
    <row r="109" spans="15:64" x14ac:dyDescent="0.2">
      <c r="O109" s="50"/>
      <c r="V109" s="50"/>
      <c r="AC109" s="50"/>
      <c r="AJ109" s="50"/>
      <c r="AQ109" s="50"/>
      <c r="AX109" s="50"/>
      <c r="BE109" s="50"/>
      <c r="BL109" s="50"/>
    </row>
    <row r="110" spans="15:64" x14ac:dyDescent="0.2">
      <c r="O110" s="50"/>
      <c r="V110" s="50"/>
      <c r="AC110" s="50"/>
      <c r="AJ110" s="50"/>
      <c r="AQ110" s="50"/>
      <c r="AX110" s="50"/>
      <c r="BE110" s="50"/>
      <c r="BL110" s="50"/>
    </row>
    <row r="111" spans="15:64" x14ac:dyDescent="0.2">
      <c r="O111" s="50"/>
      <c r="V111" s="50"/>
      <c r="AC111" s="50"/>
      <c r="AJ111" s="50"/>
      <c r="AQ111" s="50"/>
      <c r="AX111" s="50"/>
      <c r="BE111" s="50"/>
      <c r="BL111" s="50"/>
    </row>
    <row r="112" spans="15:64" x14ac:dyDescent="0.2">
      <c r="O112" s="50"/>
      <c r="V112" s="50"/>
      <c r="AC112" s="50"/>
      <c r="AJ112" s="50"/>
      <c r="AQ112" s="50"/>
      <c r="AX112" s="50"/>
      <c r="BE112" s="50"/>
      <c r="BL112" s="50"/>
    </row>
    <row r="113" spans="15:64" x14ac:dyDescent="0.2">
      <c r="O113" s="50"/>
      <c r="V113" s="50"/>
      <c r="AC113" s="50"/>
      <c r="AJ113" s="50"/>
      <c r="AQ113" s="50"/>
      <c r="AX113" s="50"/>
      <c r="BE113" s="50"/>
      <c r="BL113" s="50"/>
    </row>
    <row r="114" spans="15:64" x14ac:dyDescent="0.2">
      <c r="O114" s="50"/>
      <c r="V114" s="50"/>
      <c r="AC114" s="50"/>
      <c r="AJ114" s="50"/>
      <c r="AQ114" s="50"/>
      <c r="AX114" s="50"/>
      <c r="BE114" s="50"/>
      <c r="BL114" s="50"/>
    </row>
    <row r="115" spans="15:64" x14ac:dyDescent="0.2">
      <c r="O115" s="50"/>
      <c r="V115" s="50"/>
      <c r="AC115" s="50"/>
      <c r="AJ115" s="50"/>
      <c r="AQ115" s="50"/>
      <c r="AX115" s="50"/>
      <c r="BE115" s="50"/>
      <c r="BL115" s="50"/>
    </row>
    <row r="116" spans="15:64" x14ac:dyDescent="0.2">
      <c r="O116" s="50"/>
      <c r="V116" s="50"/>
      <c r="AC116" s="50"/>
      <c r="AJ116" s="50"/>
      <c r="AQ116" s="50"/>
      <c r="AX116" s="50"/>
      <c r="BE116" s="50"/>
      <c r="BL116" s="50"/>
    </row>
    <row r="117" spans="15:64" x14ac:dyDescent="0.2">
      <c r="O117" s="50"/>
      <c r="V117" s="50"/>
      <c r="AC117" s="50"/>
      <c r="AJ117" s="50"/>
      <c r="AQ117" s="50"/>
      <c r="AX117" s="50"/>
      <c r="BE117" s="50"/>
      <c r="BL117" s="50"/>
    </row>
    <row r="118" spans="15:64" x14ac:dyDescent="0.2">
      <c r="O118" s="50"/>
      <c r="V118" s="50"/>
      <c r="AC118" s="50"/>
      <c r="AJ118" s="50"/>
      <c r="AQ118" s="50"/>
      <c r="AX118" s="50"/>
      <c r="BE118" s="50"/>
      <c r="BL118" s="50"/>
    </row>
    <row r="119" spans="15:64" x14ac:dyDescent="0.2">
      <c r="O119" s="50"/>
      <c r="V119" s="50"/>
      <c r="AC119" s="50"/>
      <c r="AJ119" s="50"/>
      <c r="AQ119" s="50"/>
      <c r="AX119" s="50"/>
      <c r="BE119" s="50"/>
      <c r="BL119" s="50"/>
    </row>
    <row r="120" spans="15:64" x14ac:dyDescent="0.2">
      <c r="O120" s="50"/>
      <c r="V120" s="50"/>
      <c r="AC120" s="50"/>
      <c r="AJ120" s="50"/>
      <c r="AQ120" s="50"/>
      <c r="AX120" s="50"/>
      <c r="BE120" s="50"/>
      <c r="BL120" s="50"/>
    </row>
    <row r="121" spans="15:64" x14ac:dyDescent="0.2">
      <c r="O121" s="50"/>
      <c r="V121" s="50"/>
      <c r="AC121" s="50"/>
      <c r="AJ121" s="50"/>
      <c r="AQ121" s="50"/>
      <c r="AX121" s="50"/>
      <c r="BE121" s="50"/>
      <c r="BL121" s="50"/>
    </row>
    <row r="122" spans="15:64" x14ac:dyDescent="0.2">
      <c r="O122" s="50"/>
      <c r="V122" s="50"/>
      <c r="AC122" s="50"/>
      <c r="AJ122" s="50"/>
      <c r="AQ122" s="50"/>
      <c r="AX122" s="50"/>
      <c r="BE122" s="50"/>
      <c r="BL122" s="50"/>
    </row>
    <row r="123" spans="15:64" x14ac:dyDescent="0.2">
      <c r="O123" s="50"/>
      <c r="V123" s="50"/>
      <c r="AC123" s="50"/>
      <c r="AJ123" s="50"/>
      <c r="AQ123" s="50"/>
      <c r="AX123" s="50"/>
      <c r="BE123" s="50"/>
      <c r="BL123" s="50"/>
    </row>
    <row r="124" spans="15:64" x14ac:dyDescent="0.2">
      <c r="O124" s="50"/>
      <c r="V124" s="50"/>
      <c r="AC124" s="50"/>
      <c r="AJ124" s="50"/>
      <c r="AQ124" s="50"/>
      <c r="AX124" s="50"/>
      <c r="BE124" s="50"/>
      <c r="BL124" s="50"/>
    </row>
    <row r="125" spans="15:64" x14ac:dyDescent="0.2">
      <c r="O125" s="50"/>
      <c r="V125" s="50"/>
      <c r="AC125" s="50"/>
      <c r="AJ125" s="50"/>
      <c r="AQ125" s="50"/>
      <c r="AX125" s="50"/>
      <c r="BE125" s="50"/>
      <c r="BL125" s="50"/>
    </row>
    <row r="126" spans="15:64" x14ac:dyDescent="0.2">
      <c r="O126" s="50"/>
      <c r="V126" s="50"/>
      <c r="AC126" s="50"/>
      <c r="AJ126" s="50"/>
      <c r="AQ126" s="50"/>
      <c r="AX126" s="50"/>
      <c r="BE126" s="50"/>
      <c r="BL126" s="50"/>
    </row>
    <row r="127" spans="15:64" x14ac:dyDescent="0.2">
      <c r="O127" s="50"/>
      <c r="V127" s="50"/>
      <c r="AC127" s="50"/>
      <c r="AJ127" s="50"/>
      <c r="AQ127" s="50"/>
      <c r="AX127" s="50"/>
      <c r="BE127" s="50"/>
      <c r="BL127" s="50"/>
    </row>
    <row r="128" spans="15:64" x14ac:dyDescent="0.2">
      <c r="O128" s="50"/>
      <c r="V128" s="50"/>
      <c r="AC128" s="50"/>
      <c r="AJ128" s="50"/>
      <c r="AQ128" s="50"/>
      <c r="AX128" s="50"/>
      <c r="BE128" s="50"/>
      <c r="BL128" s="50"/>
    </row>
    <row r="129" spans="15:64" x14ac:dyDescent="0.2">
      <c r="O129" s="50"/>
      <c r="V129" s="50"/>
      <c r="AC129" s="50"/>
      <c r="AJ129" s="50"/>
      <c r="AQ129" s="50"/>
      <c r="AX129" s="50"/>
      <c r="BE129" s="50"/>
      <c r="BL129" s="50"/>
    </row>
    <row r="130" spans="15:64" x14ac:dyDescent="0.2">
      <c r="O130" s="50"/>
      <c r="V130" s="50"/>
      <c r="AC130" s="50"/>
      <c r="AJ130" s="50"/>
      <c r="AQ130" s="50"/>
      <c r="AX130" s="50"/>
      <c r="BE130" s="50"/>
      <c r="BL130" s="50"/>
    </row>
    <row r="131" spans="15:64" x14ac:dyDescent="0.2">
      <c r="O131" s="50"/>
      <c r="V131" s="50"/>
      <c r="AC131" s="50"/>
      <c r="AJ131" s="50"/>
      <c r="AQ131" s="50"/>
      <c r="AX131" s="50"/>
      <c r="BE131" s="50"/>
      <c r="BL131" s="50"/>
    </row>
    <row r="132" spans="15:64" x14ac:dyDescent="0.2">
      <c r="O132" s="50"/>
      <c r="V132" s="50"/>
      <c r="AC132" s="50"/>
      <c r="AJ132" s="50"/>
      <c r="AQ132" s="50"/>
      <c r="AX132" s="50"/>
      <c r="BE132" s="50"/>
      <c r="BL132" s="50"/>
    </row>
    <row r="133" spans="15:64" x14ac:dyDescent="0.2">
      <c r="O133" s="50"/>
      <c r="V133" s="50"/>
      <c r="AC133" s="50"/>
      <c r="AJ133" s="50"/>
      <c r="AQ133" s="50"/>
      <c r="AX133" s="50"/>
      <c r="BE133" s="50"/>
      <c r="BL133" s="50"/>
    </row>
    <row r="134" spans="15:64" x14ac:dyDescent="0.2">
      <c r="O134" s="50"/>
      <c r="V134" s="50"/>
      <c r="AC134" s="50"/>
      <c r="AJ134" s="50"/>
      <c r="AQ134" s="50"/>
      <c r="AX134" s="50"/>
      <c r="BE134" s="50"/>
      <c r="BL134" s="50"/>
    </row>
    <row r="135" spans="15:64" x14ac:dyDescent="0.2">
      <c r="O135" s="50"/>
      <c r="V135" s="50"/>
      <c r="AC135" s="50"/>
      <c r="AJ135" s="50"/>
      <c r="AQ135" s="50"/>
      <c r="AX135" s="50"/>
      <c r="BE135" s="50"/>
      <c r="BL135" s="50"/>
    </row>
    <row r="136" spans="15:64" x14ac:dyDescent="0.2">
      <c r="O136" s="50"/>
      <c r="V136" s="50"/>
      <c r="AC136" s="50"/>
      <c r="AJ136" s="50"/>
      <c r="AQ136" s="50"/>
      <c r="AX136" s="50"/>
      <c r="BE136" s="50"/>
      <c r="BL136" s="50"/>
    </row>
    <row r="137" spans="15:64" x14ac:dyDescent="0.2">
      <c r="O137" s="50"/>
      <c r="V137" s="50"/>
      <c r="AC137" s="50"/>
      <c r="AJ137" s="50"/>
      <c r="AQ137" s="50"/>
      <c r="AX137" s="50"/>
      <c r="BE137" s="50"/>
      <c r="BL137" s="50"/>
    </row>
    <row r="138" spans="15:64" x14ac:dyDescent="0.2">
      <c r="O138" s="50"/>
      <c r="V138" s="50"/>
      <c r="AC138" s="50"/>
      <c r="AJ138" s="50"/>
      <c r="AQ138" s="50"/>
      <c r="AX138" s="50"/>
      <c r="BE138" s="50"/>
      <c r="BL138" s="50"/>
    </row>
    <row r="139" spans="15:64" x14ac:dyDescent="0.2">
      <c r="O139" s="50"/>
      <c r="V139" s="50"/>
      <c r="AC139" s="50"/>
      <c r="AJ139" s="50"/>
      <c r="AQ139" s="50"/>
      <c r="AX139" s="50"/>
      <c r="BE139" s="50"/>
      <c r="BL139" s="50"/>
    </row>
    <row r="140" spans="15:64" x14ac:dyDescent="0.2">
      <c r="O140" s="50"/>
      <c r="V140" s="50"/>
      <c r="AC140" s="50"/>
      <c r="AJ140" s="50"/>
      <c r="AQ140" s="50"/>
      <c r="AX140" s="50"/>
      <c r="BE140" s="50"/>
      <c r="BL140" s="50"/>
    </row>
    <row r="141" spans="15:64" x14ac:dyDescent="0.2">
      <c r="O141" s="50"/>
      <c r="V141" s="50"/>
      <c r="AC141" s="50"/>
      <c r="AJ141" s="50"/>
      <c r="AQ141" s="50"/>
      <c r="AX141" s="50"/>
      <c r="BE141" s="50"/>
      <c r="BL141" s="50"/>
    </row>
    <row r="142" spans="15:64" x14ac:dyDescent="0.2">
      <c r="O142" s="50"/>
      <c r="V142" s="50"/>
      <c r="AC142" s="50"/>
      <c r="AJ142" s="50"/>
      <c r="AQ142" s="50"/>
      <c r="AX142" s="50"/>
      <c r="BE142" s="50"/>
      <c r="BL142" s="50"/>
    </row>
    <row r="143" spans="15:64" x14ac:dyDescent="0.2">
      <c r="O143" s="50"/>
      <c r="V143" s="50"/>
      <c r="AC143" s="50"/>
      <c r="AJ143" s="50"/>
      <c r="AQ143" s="50"/>
      <c r="AX143" s="50"/>
      <c r="BE143" s="50"/>
      <c r="BL143" s="50"/>
    </row>
    <row r="144" spans="15:64" x14ac:dyDescent="0.2">
      <c r="O144" s="50"/>
      <c r="V144" s="50"/>
      <c r="AC144" s="50"/>
      <c r="AJ144" s="50"/>
      <c r="AQ144" s="50"/>
      <c r="AX144" s="50"/>
      <c r="BE144" s="50"/>
      <c r="BL144" s="50"/>
    </row>
    <row r="145" spans="15:64" x14ac:dyDescent="0.2">
      <c r="O145" s="50"/>
      <c r="V145" s="50"/>
      <c r="AC145" s="50"/>
      <c r="AJ145" s="50"/>
      <c r="AQ145" s="50"/>
      <c r="AX145" s="50"/>
      <c r="BE145" s="50"/>
      <c r="BL145" s="50"/>
    </row>
    <row r="146" spans="15:64" x14ac:dyDescent="0.2">
      <c r="O146" s="50"/>
      <c r="V146" s="50"/>
      <c r="AC146" s="50"/>
      <c r="AJ146" s="50"/>
      <c r="AQ146" s="50"/>
      <c r="AX146" s="50"/>
      <c r="BE146" s="50"/>
      <c r="BL146" s="50"/>
    </row>
    <row r="147" spans="15:64" x14ac:dyDescent="0.2">
      <c r="O147" s="50"/>
      <c r="V147" s="50"/>
      <c r="AC147" s="50"/>
      <c r="AJ147" s="50"/>
      <c r="AQ147" s="50"/>
      <c r="AX147" s="50"/>
      <c r="BE147" s="50"/>
      <c r="BL147" s="50"/>
    </row>
    <row r="148" spans="15:64" x14ac:dyDescent="0.2">
      <c r="O148" s="50"/>
      <c r="V148" s="50"/>
      <c r="AC148" s="50"/>
      <c r="AJ148" s="50"/>
      <c r="AQ148" s="50"/>
      <c r="AX148" s="50"/>
      <c r="BE148" s="50"/>
      <c r="BL148" s="50"/>
    </row>
    <row r="149" spans="15:64" x14ac:dyDescent="0.2">
      <c r="O149" s="50"/>
      <c r="V149" s="50"/>
      <c r="AC149" s="50"/>
      <c r="AJ149" s="50"/>
      <c r="AQ149" s="50"/>
      <c r="AX149" s="50"/>
      <c r="BE149" s="50"/>
      <c r="BL149" s="50"/>
    </row>
    <row r="150" spans="15:64" x14ac:dyDescent="0.2">
      <c r="O150" s="50"/>
      <c r="V150" s="50"/>
      <c r="AC150" s="50"/>
      <c r="AJ150" s="50"/>
      <c r="AQ150" s="50"/>
      <c r="AX150" s="50"/>
      <c r="BE150" s="50"/>
      <c r="BL150" s="50"/>
    </row>
    <row r="151" spans="15:64" x14ac:dyDescent="0.2">
      <c r="O151" s="50"/>
      <c r="V151" s="50"/>
      <c r="AC151" s="50"/>
      <c r="AJ151" s="50"/>
      <c r="AQ151" s="50"/>
      <c r="AX151" s="50"/>
      <c r="BE151" s="50"/>
      <c r="BL151" s="50"/>
    </row>
    <row r="152" spans="15:64" x14ac:dyDescent="0.2">
      <c r="O152" s="50"/>
      <c r="V152" s="50"/>
      <c r="AC152" s="50"/>
      <c r="AJ152" s="50"/>
      <c r="AQ152" s="50"/>
      <c r="AX152" s="50"/>
      <c r="BE152" s="50"/>
      <c r="BL152" s="50"/>
    </row>
    <row r="153" spans="15:64" x14ac:dyDescent="0.2">
      <c r="O153" s="50"/>
      <c r="V153" s="50"/>
      <c r="AC153" s="50"/>
      <c r="AJ153" s="50"/>
      <c r="AQ153" s="50"/>
      <c r="AX153" s="50"/>
      <c r="BE153" s="50"/>
      <c r="BL153" s="50"/>
    </row>
    <row r="154" spans="15:64" x14ac:dyDescent="0.2">
      <c r="O154" s="50"/>
      <c r="V154" s="50"/>
      <c r="AC154" s="50"/>
      <c r="AJ154" s="50"/>
      <c r="AQ154" s="50"/>
      <c r="AX154" s="50"/>
      <c r="BE154" s="50"/>
      <c r="BL154" s="50"/>
    </row>
    <row r="155" spans="15:64" x14ac:dyDescent="0.2">
      <c r="O155" s="50"/>
      <c r="V155" s="50"/>
      <c r="AC155" s="50"/>
      <c r="AJ155" s="50"/>
      <c r="AQ155" s="50"/>
      <c r="AX155" s="50"/>
      <c r="BE155" s="50"/>
      <c r="BL155" s="50"/>
    </row>
    <row r="156" spans="15:64" x14ac:dyDescent="0.2">
      <c r="O156" s="50"/>
      <c r="V156" s="50"/>
      <c r="AC156" s="50"/>
      <c r="AJ156" s="50"/>
      <c r="AQ156" s="50"/>
      <c r="AX156" s="50"/>
      <c r="BE156" s="50"/>
      <c r="BL156" s="50"/>
    </row>
    <row r="157" spans="15:64" x14ac:dyDescent="0.2">
      <c r="O157" s="50"/>
      <c r="V157" s="50"/>
      <c r="AC157" s="50"/>
      <c r="AJ157" s="50"/>
      <c r="AQ157" s="50"/>
      <c r="AX157" s="50"/>
      <c r="BE157" s="50"/>
      <c r="BL157" s="50"/>
    </row>
    <row r="158" spans="15:64" x14ac:dyDescent="0.2">
      <c r="O158" s="50"/>
      <c r="V158" s="50"/>
      <c r="AC158" s="50"/>
      <c r="AJ158" s="50"/>
      <c r="AQ158" s="50"/>
      <c r="AX158" s="50"/>
      <c r="BE158" s="50"/>
      <c r="BL158" s="50"/>
    </row>
    <row r="159" spans="15:64" x14ac:dyDescent="0.2">
      <c r="O159" s="50"/>
      <c r="V159" s="50"/>
      <c r="AC159" s="50"/>
      <c r="AJ159" s="50"/>
      <c r="AQ159" s="50"/>
      <c r="AX159" s="50"/>
      <c r="BE159" s="50"/>
      <c r="BL159" s="50"/>
    </row>
    <row r="160" spans="15:64" x14ac:dyDescent="0.2">
      <c r="O160" s="50"/>
      <c r="V160" s="50"/>
      <c r="AC160" s="50"/>
      <c r="AJ160" s="50"/>
      <c r="AQ160" s="50"/>
      <c r="AX160" s="50"/>
      <c r="BE160" s="50"/>
      <c r="BL160" s="50"/>
    </row>
    <row r="161" spans="15:64" x14ac:dyDescent="0.2">
      <c r="O161" s="50"/>
      <c r="V161" s="50"/>
      <c r="AC161" s="50"/>
      <c r="AJ161" s="50"/>
      <c r="AQ161" s="50"/>
      <c r="AX161" s="50"/>
      <c r="BE161" s="50"/>
      <c r="BL161" s="50"/>
    </row>
    <row r="162" spans="15:64" x14ac:dyDescent="0.2">
      <c r="O162" s="50"/>
      <c r="V162" s="50"/>
      <c r="AC162" s="50"/>
      <c r="AJ162" s="50"/>
      <c r="AQ162" s="50"/>
      <c r="AX162" s="50"/>
      <c r="BE162" s="50"/>
      <c r="BL162" s="50"/>
    </row>
    <row r="163" spans="15:64" x14ac:dyDescent="0.2">
      <c r="O163" s="50"/>
      <c r="V163" s="50"/>
      <c r="AC163" s="50"/>
      <c r="AJ163" s="50"/>
      <c r="AQ163" s="50"/>
      <c r="AX163" s="50"/>
      <c r="BE163" s="50"/>
      <c r="BL163" s="50"/>
    </row>
    <row r="164" spans="15:64" x14ac:dyDescent="0.2">
      <c r="O164" s="50"/>
      <c r="V164" s="50"/>
      <c r="AC164" s="50"/>
      <c r="AJ164" s="50"/>
      <c r="AQ164" s="50"/>
      <c r="AX164" s="50"/>
      <c r="BE164" s="50"/>
      <c r="BL164" s="50"/>
    </row>
    <row r="165" spans="15:64" x14ac:dyDescent="0.2">
      <c r="O165" s="50"/>
      <c r="V165" s="50"/>
      <c r="AC165" s="50"/>
      <c r="AJ165" s="50"/>
      <c r="AQ165" s="50"/>
      <c r="AX165" s="50"/>
      <c r="BE165" s="50"/>
      <c r="BL165" s="50"/>
    </row>
    <row r="166" spans="15:64" x14ac:dyDescent="0.2">
      <c r="O166" s="50"/>
      <c r="V166" s="50"/>
      <c r="AC166" s="50"/>
      <c r="AJ166" s="50"/>
      <c r="AQ166" s="50"/>
      <c r="AX166" s="50"/>
      <c r="BE166" s="50"/>
      <c r="BL166" s="50"/>
    </row>
    <row r="167" spans="15:64" x14ac:dyDescent="0.2">
      <c r="O167" s="50"/>
      <c r="V167" s="50"/>
      <c r="AC167" s="50"/>
      <c r="AJ167" s="50"/>
      <c r="AQ167" s="50"/>
      <c r="AX167" s="50"/>
      <c r="BE167" s="50"/>
      <c r="BL167" s="50"/>
    </row>
    <row r="168" spans="15:64" x14ac:dyDescent="0.2">
      <c r="O168" s="50"/>
      <c r="V168" s="50"/>
      <c r="AC168" s="50"/>
      <c r="AJ168" s="50"/>
      <c r="AQ168" s="50"/>
      <c r="AX168" s="50"/>
      <c r="BE168" s="50"/>
      <c r="BL168" s="50"/>
    </row>
    <row r="169" spans="15:64" x14ac:dyDescent="0.2">
      <c r="O169" s="50"/>
      <c r="V169" s="50"/>
      <c r="AC169" s="50"/>
      <c r="AJ169" s="50"/>
      <c r="AQ169" s="50"/>
      <c r="AX169" s="50"/>
      <c r="BE169" s="50"/>
      <c r="BL169" s="50"/>
    </row>
    <row r="170" spans="15:64" x14ac:dyDescent="0.2">
      <c r="O170" s="50"/>
      <c r="V170" s="50"/>
      <c r="AC170" s="50"/>
      <c r="AJ170" s="50"/>
      <c r="AQ170" s="50"/>
      <c r="AX170" s="50"/>
      <c r="BE170" s="50"/>
      <c r="BL170" s="50"/>
    </row>
    <row r="171" spans="15:64" x14ac:dyDescent="0.2">
      <c r="O171" s="50"/>
      <c r="V171" s="50"/>
      <c r="AC171" s="50"/>
      <c r="AJ171" s="50"/>
      <c r="AQ171" s="50"/>
      <c r="AX171" s="50"/>
      <c r="BE171" s="50"/>
      <c r="BL171" s="50"/>
    </row>
    <row r="172" spans="15:64" x14ac:dyDescent="0.2">
      <c r="O172" s="50"/>
      <c r="V172" s="50"/>
      <c r="AC172" s="50"/>
      <c r="AJ172" s="50"/>
      <c r="AQ172" s="50"/>
      <c r="AX172" s="50"/>
      <c r="BE172" s="50"/>
      <c r="BL172" s="50"/>
    </row>
    <row r="173" spans="15:64" x14ac:dyDescent="0.2">
      <c r="O173" s="50"/>
      <c r="V173" s="50"/>
      <c r="AC173" s="50"/>
      <c r="AJ173" s="50"/>
      <c r="AQ173" s="50"/>
      <c r="AX173" s="50"/>
      <c r="BE173" s="50"/>
      <c r="BL173" s="50"/>
    </row>
    <row r="174" spans="15:64" x14ac:dyDescent="0.2">
      <c r="O174" s="50"/>
      <c r="V174" s="50"/>
      <c r="AC174" s="50"/>
      <c r="AJ174" s="50"/>
      <c r="AQ174" s="50"/>
      <c r="AX174" s="50"/>
      <c r="BE174" s="50"/>
      <c r="BL174" s="50"/>
    </row>
    <row r="175" spans="15:64" x14ac:dyDescent="0.2">
      <c r="O175" s="50"/>
      <c r="V175" s="50"/>
      <c r="AC175" s="50"/>
      <c r="AJ175" s="50"/>
      <c r="AQ175" s="50"/>
      <c r="AX175" s="50"/>
      <c r="BE175" s="50"/>
      <c r="BL175" s="50"/>
    </row>
    <row r="176" spans="15:64" x14ac:dyDescent="0.2">
      <c r="O176" s="50"/>
      <c r="V176" s="50"/>
      <c r="AC176" s="50"/>
      <c r="AJ176" s="50"/>
      <c r="AQ176" s="50"/>
      <c r="AX176" s="50"/>
      <c r="BE176" s="50"/>
      <c r="BL176" s="50"/>
    </row>
    <row r="177" spans="15:64" x14ac:dyDescent="0.2">
      <c r="O177" s="50"/>
      <c r="V177" s="50"/>
      <c r="AC177" s="50"/>
      <c r="AJ177" s="50"/>
      <c r="AQ177" s="50"/>
      <c r="AX177" s="50"/>
      <c r="BE177" s="50"/>
      <c r="BL177" s="50"/>
    </row>
    <row r="178" spans="15:64" x14ac:dyDescent="0.2">
      <c r="O178" s="50"/>
      <c r="V178" s="50"/>
      <c r="AC178" s="50"/>
      <c r="AJ178" s="50"/>
      <c r="AQ178" s="50"/>
      <c r="AX178" s="50"/>
      <c r="BE178" s="50"/>
      <c r="BL178" s="50"/>
    </row>
    <row r="179" spans="15:64" x14ac:dyDescent="0.2">
      <c r="O179" s="50"/>
      <c r="V179" s="50"/>
      <c r="AC179" s="50"/>
      <c r="AJ179" s="50"/>
      <c r="AQ179" s="50"/>
      <c r="AX179" s="50"/>
      <c r="BE179" s="50"/>
      <c r="BL179" s="50"/>
    </row>
    <row r="180" spans="15:64" x14ac:dyDescent="0.2">
      <c r="O180" s="50"/>
      <c r="V180" s="50"/>
      <c r="AC180" s="50"/>
      <c r="AJ180" s="50"/>
      <c r="AQ180" s="50"/>
      <c r="AX180" s="50"/>
      <c r="BE180" s="50"/>
      <c r="BL180" s="50"/>
    </row>
    <row r="181" spans="15:64" x14ac:dyDescent="0.2">
      <c r="O181" s="50"/>
      <c r="V181" s="50"/>
      <c r="AC181" s="50"/>
      <c r="AJ181" s="50"/>
      <c r="AQ181" s="50"/>
      <c r="AX181" s="50"/>
      <c r="BE181" s="50"/>
      <c r="BL181" s="50"/>
    </row>
    <row r="182" spans="15:64" x14ac:dyDescent="0.2">
      <c r="O182" s="50"/>
      <c r="V182" s="50"/>
      <c r="AC182" s="50"/>
      <c r="AJ182" s="50"/>
      <c r="AQ182" s="50"/>
      <c r="AX182" s="50"/>
      <c r="BE182" s="50"/>
      <c r="BL182" s="50"/>
    </row>
    <row r="183" spans="15:64" x14ac:dyDescent="0.2">
      <c r="O183" s="50"/>
      <c r="V183" s="50"/>
      <c r="AC183" s="50"/>
      <c r="AJ183" s="50"/>
      <c r="AQ183" s="50"/>
      <c r="AX183" s="50"/>
      <c r="BE183" s="50"/>
      <c r="BL183" s="50"/>
    </row>
    <row r="184" spans="15:64" x14ac:dyDescent="0.2">
      <c r="O184" s="50"/>
      <c r="V184" s="50"/>
      <c r="AC184" s="50"/>
      <c r="AJ184" s="50"/>
      <c r="AQ184" s="50"/>
      <c r="AX184" s="50"/>
      <c r="BE184" s="50"/>
      <c r="BL184" s="50"/>
    </row>
    <row r="185" spans="15:64" x14ac:dyDescent="0.2">
      <c r="O185" s="50"/>
      <c r="V185" s="50"/>
      <c r="AC185" s="50"/>
      <c r="AJ185" s="50"/>
      <c r="AQ185" s="50"/>
      <c r="AX185" s="50"/>
      <c r="BE185" s="50"/>
      <c r="BL185" s="50"/>
    </row>
    <row r="186" spans="15:64" x14ac:dyDescent="0.2">
      <c r="O186" s="50"/>
      <c r="V186" s="50"/>
      <c r="AC186" s="50"/>
      <c r="AJ186" s="50"/>
      <c r="AQ186" s="50"/>
      <c r="AX186" s="50"/>
      <c r="BE186" s="50"/>
      <c r="BL186" s="50"/>
    </row>
    <row r="187" spans="15:64" x14ac:dyDescent="0.2">
      <c r="O187" s="50"/>
      <c r="V187" s="50"/>
      <c r="AC187" s="50"/>
      <c r="AJ187" s="50"/>
      <c r="AQ187" s="50"/>
      <c r="AX187" s="50"/>
      <c r="BE187" s="50"/>
      <c r="BL187" s="50"/>
    </row>
    <row r="188" spans="15:64" x14ac:dyDescent="0.2">
      <c r="O188" s="50"/>
      <c r="V188" s="50"/>
      <c r="AC188" s="50"/>
      <c r="AJ188" s="50"/>
      <c r="AQ188" s="50"/>
      <c r="AX188" s="50"/>
      <c r="BE188" s="50"/>
      <c r="BL188" s="50"/>
    </row>
    <row r="189" spans="15:64" x14ac:dyDescent="0.2">
      <c r="O189" s="50"/>
      <c r="V189" s="50"/>
      <c r="AC189" s="50"/>
      <c r="AJ189" s="50"/>
      <c r="AQ189" s="50"/>
      <c r="AX189" s="50"/>
      <c r="BE189" s="50"/>
      <c r="BL189" s="50"/>
    </row>
    <row r="190" spans="15:64" x14ac:dyDescent="0.2">
      <c r="O190" s="50"/>
      <c r="V190" s="50"/>
      <c r="AC190" s="50"/>
      <c r="AJ190" s="50"/>
      <c r="AQ190" s="50"/>
      <c r="AX190" s="50"/>
      <c r="BE190" s="50"/>
      <c r="BL190" s="50"/>
    </row>
    <row r="191" spans="15:64" x14ac:dyDescent="0.2">
      <c r="O191" s="50"/>
      <c r="V191" s="50"/>
      <c r="AC191" s="50"/>
      <c r="AJ191" s="50"/>
      <c r="AQ191" s="50"/>
      <c r="AX191" s="50"/>
      <c r="BE191" s="50"/>
      <c r="BL191" s="50"/>
    </row>
    <row r="192" spans="15:64" x14ac:dyDescent="0.2">
      <c r="O192" s="50"/>
      <c r="V192" s="50"/>
      <c r="AC192" s="50"/>
      <c r="AJ192" s="50"/>
      <c r="AQ192" s="50"/>
      <c r="AX192" s="50"/>
      <c r="BE192" s="50"/>
      <c r="BL192" s="50"/>
    </row>
    <row r="193" spans="15:64" x14ac:dyDescent="0.2">
      <c r="O193" s="50"/>
      <c r="V193" s="50"/>
      <c r="AC193" s="50"/>
      <c r="AJ193" s="50"/>
      <c r="AQ193" s="50"/>
      <c r="AX193" s="50"/>
      <c r="BE193" s="50"/>
      <c r="BL193" s="50"/>
    </row>
    <row r="194" spans="15:64" x14ac:dyDescent="0.2">
      <c r="O194" s="50"/>
      <c r="V194" s="50"/>
      <c r="AC194" s="50"/>
      <c r="AJ194" s="50"/>
      <c r="AQ194" s="50"/>
      <c r="AX194" s="50"/>
      <c r="BE194" s="50"/>
      <c r="BL194" s="50"/>
    </row>
    <row r="195" spans="15:64" x14ac:dyDescent="0.2">
      <c r="O195" s="50"/>
      <c r="V195" s="50"/>
      <c r="AC195" s="50"/>
      <c r="AJ195" s="50"/>
      <c r="AQ195" s="50"/>
      <c r="AX195" s="50"/>
      <c r="BE195" s="50"/>
      <c r="BL195" s="50"/>
    </row>
    <row r="196" spans="15:64" x14ac:dyDescent="0.2">
      <c r="O196" s="50"/>
      <c r="V196" s="50"/>
      <c r="AC196" s="50"/>
      <c r="AJ196" s="50"/>
      <c r="AQ196" s="50"/>
      <c r="AX196" s="50"/>
      <c r="BE196" s="50"/>
      <c r="BL196" s="50"/>
    </row>
    <row r="197" spans="15:64" x14ac:dyDescent="0.2">
      <c r="O197" s="50"/>
      <c r="V197" s="50"/>
      <c r="AC197" s="50"/>
      <c r="AJ197" s="50"/>
      <c r="AQ197" s="50"/>
      <c r="AX197" s="50"/>
      <c r="BE197" s="50"/>
      <c r="BL197" s="50"/>
    </row>
    <row r="198" spans="15:64" x14ac:dyDescent="0.2">
      <c r="O198" s="50"/>
      <c r="V198" s="50"/>
      <c r="AC198" s="50"/>
      <c r="AJ198" s="50"/>
      <c r="AQ198" s="50"/>
      <c r="AX198" s="50"/>
      <c r="BE198" s="50"/>
      <c r="BL198" s="50"/>
    </row>
    <row r="199" spans="15:64" x14ac:dyDescent="0.2">
      <c r="O199" s="50"/>
      <c r="V199" s="50"/>
      <c r="AC199" s="50"/>
      <c r="AJ199" s="50"/>
      <c r="AQ199" s="50"/>
      <c r="AX199" s="50"/>
      <c r="BE199" s="50"/>
      <c r="BL199" s="50"/>
    </row>
    <row r="200" spans="15:64" x14ac:dyDescent="0.2">
      <c r="O200" s="50"/>
      <c r="V200" s="50"/>
      <c r="AC200" s="50"/>
      <c r="AJ200" s="50"/>
      <c r="AQ200" s="50"/>
      <c r="AX200" s="50"/>
      <c r="BE200" s="50"/>
      <c r="BL200" s="50"/>
    </row>
    <row r="201" spans="15:64" x14ac:dyDescent="0.2">
      <c r="O201" s="50"/>
      <c r="V201" s="50"/>
      <c r="AC201" s="50"/>
      <c r="AJ201" s="50"/>
      <c r="AQ201" s="50"/>
      <c r="AX201" s="50"/>
      <c r="BE201" s="50"/>
      <c r="BL201" s="50"/>
    </row>
    <row r="202" spans="15:64" x14ac:dyDescent="0.2">
      <c r="O202" s="50"/>
      <c r="V202" s="50"/>
      <c r="AC202" s="50"/>
      <c r="AJ202" s="50"/>
      <c r="AQ202" s="50"/>
      <c r="AX202" s="50"/>
      <c r="BE202" s="50"/>
      <c r="BL202" s="50"/>
    </row>
    <row r="203" spans="15:64" x14ac:dyDescent="0.2">
      <c r="O203" s="50"/>
      <c r="V203" s="50"/>
      <c r="AC203" s="50"/>
      <c r="AJ203" s="50"/>
      <c r="AQ203" s="50"/>
      <c r="AX203" s="50"/>
      <c r="BE203" s="50"/>
      <c r="BL203" s="50"/>
    </row>
    <row r="204" spans="15:64" x14ac:dyDescent="0.2">
      <c r="O204" s="50"/>
      <c r="V204" s="50"/>
      <c r="AC204" s="50"/>
      <c r="AJ204" s="50"/>
      <c r="AQ204" s="50"/>
      <c r="AX204" s="50"/>
      <c r="BE204" s="50"/>
      <c r="BL204" s="50"/>
    </row>
    <row r="205" spans="15:64" x14ac:dyDescent="0.2">
      <c r="O205" s="50"/>
      <c r="V205" s="50"/>
      <c r="AC205" s="50"/>
      <c r="AJ205" s="50"/>
      <c r="AQ205" s="50"/>
      <c r="AX205" s="50"/>
      <c r="BE205" s="50"/>
      <c r="BL205" s="50"/>
    </row>
    <row r="206" spans="15:64" x14ac:dyDescent="0.2">
      <c r="O206" s="50"/>
      <c r="V206" s="50"/>
      <c r="AC206" s="50"/>
      <c r="AJ206" s="50"/>
      <c r="AQ206" s="50"/>
      <c r="AX206" s="50"/>
      <c r="BE206" s="50"/>
      <c r="BL206" s="50"/>
    </row>
    <row r="207" spans="15:64" x14ac:dyDescent="0.2">
      <c r="O207" s="50"/>
      <c r="V207" s="50"/>
      <c r="AC207" s="50"/>
      <c r="AJ207" s="50"/>
      <c r="AQ207" s="50"/>
      <c r="AX207" s="50"/>
      <c r="BE207" s="50"/>
      <c r="BL207" s="50"/>
    </row>
    <row r="208" spans="15:64" x14ac:dyDescent="0.2">
      <c r="O208" s="50"/>
      <c r="V208" s="50"/>
      <c r="AC208" s="50"/>
      <c r="AJ208" s="50"/>
      <c r="AQ208" s="50"/>
      <c r="AX208" s="50"/>
      <c r="BE208" s="50"/>
      <c r="BL208" s="50"/>
    </row>
    <row r="209" spans="15:64" x14ac:dyDescent="0.2">
      <c r="O209" s="50"/>
      <c r="V209" s="50"/>
      <c r="AC209" s="50"/>
      <c r="AJ209" s="50"/>
      <c r="AQ209" s="50"/>
      <c r="AX209" s="50"/>
      <c r="BE209" s="50"/>
      <c r="BL209" s="50"/>
    </row>
    <row r="210" spans="15:64" x14ac:dyDescent="0.2">
      <c r="O210" s="50"/>
      <c r="V210" s="50"/>
      <c r="AC210" s="50"/>
      <c r="AJ210" s="50"/>
      <c r="AQ210" s="50"/>
      <c r="AX210" s="50"/>
      <c r="BE210" s="50"/>
      <c r="BL210" s="50"/>
    </row>
    <row r="211" spans="15:64" x14ac:dyDescent="0.2">
      <c r="O211" s="50"/>
      <c r="V211" s="50"/>
      <c r="AC211" s="50"/>
      <c r="AJ211" s="50"/>
      <c r="AQ211" s="50"/>
      <c r="AX211" s="50"/>
      <c r="BE211" s="50"/>
      <c r="BL211" s="50"/>
    </row>
    <row r="212" spans="15:64" x14ac:dyDescent="0.2">
      <c r="O212" s="50"/>
      <c r="V212" s="50"/>
      <c r="AC212" s="50"/>
      <c r="AJ212" s="50"/>
      <c r="AQ212" s="50"/>
      <c r="AX212" s="50"/>
      <c r="BE212" s="50"/>
      <c r="BL212" s="50"/>
    </row>
    <row r="213" spans="15:64" x14ac:dyDescent="0.2">
      <c r="O213" s="50"/>
      <c r="V213" s="50"/>
      <c r="AC213" s="50"/>
      <c r="AJ213" s="50"/>
      <c r="AQ213" s="50"/>
      <c r="AX213" s="50"/>
      <c r="BE213" s="50"/>
      <c r="BL213" s="50"/>
    </row>
    <row r="214" spans="15:64" x14ac:dyDescent="0.2">
      <c r="O214" s="50"/>
      <c r="V214" s="50"/>
      <c r="AC214" s="50"/>
      <c r="AJ214" s="50"/>
      <c r="AQ214" s="50"/>
      <c r="AX214" s="50"/>
      <c r="BE214" s="50"/>
      <c r="BL214" s="50"/>
    </row>
    <row r="215" spans="15:64" x14ac:dyDescent="0.2">
      <c r="O215" s="50"/>
      <c r="V215" s="50"/>
      <c r="AC215" s="50"/>
      <c r="AJ215" s="50"/>
      <c r="AQ215" s="50"/>
      <c r="AX215" s="50"/>
      <c r="BE215" s="50"/>
      <c r="BL215" s="50"/>
    </row>
    <row r="216" spans="15:64" x14ac:dyDescent="0.2">
      <c r="O216" s="50"/>
      <c r="V216" s="50"/>
      <c r="AC216" s="50"/>
      <c r="AJ216" s="50"/>
      <c r="AQ216" s="50"/>
      <c r="AX216" s="50"/>
      <c r="BE216" s="50"/>
      <c r="BL216" s="50"/>
    </row>
    <row r="217" spans="15:64" x14ac:dyDescent="0.2">
      <c r="O217" s="50"/>
      <c r="V217" s="50"/>
      <c r="AC217" s="50"/>
      <c r="AJ217" s="50"/>
      <c r="AQ217" s="50"/>
      <c r="AX217" s="50"/>
      <c r="BE217" s="50"/>
      <c r="BL217" s="50"/>
    </row>
    <row r="218" spans="15:64" x14ac:dyDescent="0.2">
      <c r="O218" s="50"/>
      <c r="V218" s="50"/>
      <c r="AC218" s="50"/>
      <c r="AJ218" s="50"/>
      <c r="AQ218" s="50"/>
      <c r="AX218" s="50"/>
      <c r="BE218" s="50"/>
      <c r="BL218" s="50"/>
    </row>
    <row r="219" spans="15:64" x14ac:dyDescent="0.2">
      <c r="O219" s="50"/>
      <c r="V219" s="50"/>
      <c r="AC219" s="50"/>
      <c r="AJ219" s="50"/>
      <c r="AQ219" s="50"/>
      <c r="AX219" s="50"/>
      <c r="BE219" s="50"/>
      <c r="BL219" s="50"/>
    </row>
    <row r="220" spans="15:64" x14ac:dyDescent="0.2">
      <c r="O220" s="50"/>
      <c r="V220" s="50"/>
      <c r="AC220" s="50"/>
      <c r="AJ220" s="50"/>
      <c r="AQ220" s="50"/>
      <c r="AX220" s="50"/>
      <c r="BE220" s="50"/>
      <c r="BL220" s="50"/>
    </row>
    <row r="221" spans="15:64" x14ac:dyDescent="0.2">
      <c r="O221" s="50"/>
      <c r="V221" s="50"/>
      <c r="AC221" s="50"/>
      <c r="AJ221" s="50"/>
      <c r="AQ221" s="50"/>
      <c r="AX221" s="50"/>
      <c r="BE221" s="50"/>
      <c r="BL221" s="50"/>
    </row>
    <row r="222" spans="15:64" x14ac:dyDescent="0.2">
      <c r="O222" s="50"/>
      <c r="V222" s="50"/>
      <c r="AC222" s="50"/>
      <c r="AJ222" s="50"/>
      <c r="AQ222" s="50"/>
      <c r="AX222" s="50"/>
      <c r="BE222" s="50"/>
      <c r="BL222" s="50"/>
    </row>
    <row r="223" spans="15:64" x14ac:dyDescent="0.2">
      <c r="O223" s="50"/>
      <c r="V223" s="50"/>
      <c r="AC223" s="50"/>
      <c r="AJ223" s="50"/>
      <c r="AQ223" s="50"/>
      <c r="AX223" s="50"/>
      <c r="BE223" s="50"/>
      <c r="BL223" s="50"/>
    </row>
    <row r="224" spans="15:64" x14ac:dyDescent="0.2">
      <c r="O224" s="50"/>
      <c r="V224" s="50"/>
      <c r="AC224" s="50"/>
      <c r="AJ224" s="50"/>
      <c r="AQ224" s="50"/>
      <c r="AX224" s="50"/>
      <c r="BE224" s="50"/>
      <c r="BL224" s="50"/>
    </row>
    <row r="225" spans="15:64" x14ac:dyDescent="0.2">
      <c r="O225" s="50"/>
      <c r="V225" s="50"/>
      <c r="AC225" s="50"/>
      <c r="AJ225" s="50"/>
      <c r="AQ225" s="50"/>
      <c r="AX225" s="50"/>
      <c r="BE225" s="50"/>
      <c r="BL225" s="50"/>
    </row>
  </sheetData>
  <sheetProtection formatCells="0" formatColumns="0" formatRows="0" insertRows="0" deleteRows="0"/>
  <mergeCells count="19">
    <mergeCell ref="AD4:AJ4"/>
    <mergeCell ref="AD5:AJ5"/>
    <mergeCell ref="BF4:BL4"/>
    <mergeCell ref="BF5:BL5"/>
    <mergeCell ref="AK5:AQ5"/>
    <mergeCell ref="AR4:AX4"/>
    <mergeCell ref="AR5:AX5"/>
    <mergeCell ref="AK4:AQ4"/>
    <mergeCell ref="AY4:BE4"/>
    <mergeCell ref="AY5:BE5"/>
    <mergeCell ref="I1:AC1"/>
    <mergeCell ref="C5:E5"/>
    <mergeCell ref="P4:V4"/>
    <mergeCell ref="I4:O4"/>
    <mergeCell ref="C4:E4"/>
    <mergeCell ref="P5:V5"/>
    <mergeCell ref="I5:O5"/>
    <mergeCell ref="W4:AC4"/>
    <mergeCell ref="W5:AC5"/>
  </mergeCells>
  <phoneticPr fontId="3" type="noConversion"/>
  <conditionalFormatting sqref="H9:H90">
    <cfRule type="dataBar" priority="19">
      <dataBar>
        <cfvo type="num" val="0"/>
        <cfvo type="num" val="1"/>
        <color theme="0" tint="-0.34998626667073579"/>
      </dataBar>
      <extLst>
        <ext xmlns:x14="http://schemas.microsoft.com/office/spreadsheetml/2009/9/main" uri="{B025F937-C7B1-47D3-B67F-A62EFF666E3E}">
          <x14:id>{0A58A75E-4698-465A-8593-F06B91A3A900}</x14:id>
        </ext>
      </extLst>
    </cfRule>
  </conditionalFormatting>
  <conditionalFormatting sqref="I8:N8 P8:U8 W8:AB8 AD8:AI8 AK8:AP8 AR8:AW8 AY8:BD8 BF8:BK8">
    <cfRule type="expression" dxfId="13" priority="11">
      <formula>AND($E8&lt;=I$6,ROUNDDOWN(($F8-$E8+1)*$H8,0)+$E8-1&gt;=I$6)</formula>
    </cfRule>
    <cfRule type="expression" dxfId="12" priority="12">
      <formula>AND(NOT(ISBLANK($E8)),$E8&lt;=I$6,$F8&gt;=I$6)</formula>
    </cfRule>
  </conditionalFormatting>
  <conditionalFormatting sqref="I9:N13 P9:U13 W9:AB13 AD9:AI13 AK9:AP13 AR9:AW13 AY9:BD13 BF9:BK13 I15:N72 P15:U72 W15:AB72 AD15:AI72 AK15:AP72 AR15:AW72 AY15:BD72 BF15:BK72 I74:N78 P74:U78 W74:AB78 AD74:AI78 AK74:AP78 AR74:AW78 AY74:BD78 BF74:BK78 I80:N84 P80:U84 W80:AB84 AD80:AI84 AK80:AP84 AR80:AW84 AY80:BD84 BF80:BK84 I86:N90 P86:U90 W86:AB90 AD86:AI90 AK86:AP90 AR86:AW90 AY86:BD90 BF86:BK90">
    <cfRule type="expression" dxfId="11" priority="65">
      <formula>AND($E9&lt;=I$6,ROUNDDOWN(($F9-$E9+1)*$H9,0)+$E9-1&gt;=I$6)</formula>
    </cfRule>
    <cfRule type="expression" dxfId="10" priority="66">
      <formula>AND(NOT(ISBLANK($E9)),$E9&lt;=I$6,$F9&gt;=I$6)</formula>
    </cfRule>
  </conditionalFormatting>
  <conditionalFormatting sqref="I14:N14 P14:U14 W14:AB14 AD14:AI14 AK14:AP14 AR14:AW14 AY14:BD14 BF14:BK14">
    <cfRule type="expression" dxfId="9" priority="7">
      <formula>AND($E14&lt;=I$6,ROUNDDOWN(($F14-$E14+1)*$H14,0)+$E14-1&gt;=I$6)</formula>
    </cfRule>
    <cfRule type="expression" dxfId="8" priority="8">
      <formula>AND(NOT(ISBLANK($E14)),$E14&lt;=I$6,$F14&gt;=I$6)</formula>
    </cfRule>
  </conditionalFormatting>
  <conditionalFormatting sqref="I73:N73 P73:U73 W73:AB73 AD73:AI73 AK73:AP73 AR73:AW73 AY73:BD73 BF73:BK73">
    <cfRule type="expression" dxfId="7" priority="5">
      <formula>AND($E73&lt;=I$6,ROUNDDOWN(($F73-$E73+1)*$H73,0)+$E73-1&gt;=I$6)</formula>
    </cfRule>
    <cfRule type="expression" dxfId="6" priority="6">
      <formula>AND(NOT(ISBLANK($E73)),$E73&lt;=I$6,$F73&gt;=I$6)</formula>
    </cfRule>
  </conditionalFormatting>
  <conditionalFormatting sqref="I79:N79 P79:U79 W79:AB79 AD79:AI79 AK79:AP79 AR79:AW79 AY79:BD79 BF79:BK79">
    <cfRule type="expression" dxfId="5" priority="3">
      <formula>AND($E79&lt;=I$6,ROUNDDOWN(($F79-$E79+1)*$H79,0)+$E79-1&gt;=I$6)</formula>
    </cfRule>
    <cfRule type="expression" dxfId="4" priority="4">
      <formula>AND(NOT(ISBLANK($E79)),$E79&lt;=I$6,$F79&gt;=I$6)</formula>
    </cfRule>
  </conditionalFormatting>
  <conditionalFormatting sqref="I85:N85 P85:U85 W85:AB85 AD85:AI85 AK85:AP85 AR85:AW85 AY85:BD85 BF85:BK85">
    <cfRule type="expression" dxfId="3" priority="1">
      <formula>AND($E85&lt;=I$6,ROUNDDOWN(($F85-$E85+1)*$H85,0)+$E85-1&gt;=I$6)</formula>
    </cfRule>
    <cfRule type="expression" dxfId="2" priority="2">
      <formula>AND(NOT(ISBLANK($E85)),$E85&lt;=I$6,$F85&gt;=I$6)</formula>
    </cfRule>
  </conditionalFormatting>
  <conditionalFormatting sqref="I7:BL7 I8:N90 P8:U90 W8:AB90 AD8:AI90 AK8:AP90 AR8:AW90 AY8:BD90 BF8:BK90">
    <cfRule type="expression" dxfId="1" priority="13">
      <formula>$O$7=S</formula>
    </cfRule>
    <cfRule type="expression" dxfId="0" priority="14" stopIfTrue="1">
      <formula>$I7=_xludf.today()</formula>
    </cfRule>
  </conditionalFormatting>
  <dataValidations count="1">
    <dataValidation allowBlank="1" showInputMessage="1" promptTitle="Display Week" prompt="Enter the week number to display first in the Gantt Chart. The weeks are numbered starting from the week containing the Project Start Date." sqref="H4" xr:uid="{00000000-0002-0000-0000-000000000000}"/>
  </dataValidations>
  <pageMargins left="0.25" right="0.25" top="0.5" bottom="0.5" header="0.5" footer="0.25"/>
  <pageSetup scale="63" fitToHeight="0" orientation="landscape" r:id="rId1"/>
  <headerFooter alignWithMargins="0"/>
  <ignoredErrors>
    <ignoredError sqref="B86 B87:B89 B80:B83 B74:B77 E73 E79 E85 G35 G20 G73 G79 H87 G85" unlockedFormula="1"/>
    <ignoredError sqref="A85 A79 A73 A35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38" r:id="rId4" name="Scroll Bar 46">
              <controlPr defaultSize="0" print="0" autoPict="0">
                <anchor moveWithCells="1">
                  <from>
                    <xdr:col>8</xdr:col>
                    <xdr:colOff>0</xdr:colOff>
                    <xdr:row>1</xdr:row>
                    <xdr:rowOff>123825</xdr:rowOff>
                  </from>
                  <to>
                    <xdr:col>25</xdr:col>
                    <xdr:colOff>133350</xdr:colOff>
                    <xdr:row>2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A58A75E-4698-465A-8593-F06B91A3A90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H9:H90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231AF-14FC-413A-BF02-13562B55AD76}">
  <dimension ref="A5:CG95"/>
  <sheetViews>
    <sheetView tabSelected="1" zoomScale="95" zoomScaleNormal="95" workbookViewId="0">
      <pane xSplit="1" topLeftCell="Y1" activePane="topRight" state="frozen"/>
      <selection activeCell="A61" sqref="A61"/>
      <selection pane="topRight" activeCell="AH98" sqref="AH98"/>
    </sheetView>
  </sheetViews>
  <sheetFormatPr baseColWidth="10" defaultRowHeight="12" outlineLevelRow="1" x14ac:dyDescent="0.2"/>
  <cols>
    <col min="1" max="1" width="43.5703125" style="56" customWidth="1"/>
    <col min="2" max="85" width="3.42578125" style="56" bestFit="1" customWidth="1"/>
    <col min="86" max="16384" width="11.42578125" style="56"/>
  </cols>
  <sheetData>
    <row r="5" spans="1:85" x14ac:dyDescent="0.2">
      <c r="B5" s="78" t="s">
        <v>98</v>
      </c>
      <c r="C5" s="79"/>
      <c r="D5" s="79"/>
      <c r="E5" s="79"/>
      <c r="F5" s="79"/>
      <c r="G5" s="79"/>
      <c r="H5" s="80"/>
      <c r="I5" s="78" t="s">
        <v>99</v>
      </c>
      <c r="J5" s="79"/>
      <c r="K5" s="79"/>
      <c r="L5" s="79"/>
      <c r="M5" s="79"/>
      <c r="N5" s="79"/>
      <c r="O5" s="80"/>
      <c r="P5" s="78" t="s">
        <v>100</v>
      </c>
      <c r="Q5" s="79"/>
      <c r="R5" s="79"/>
      <c r="S5" s="79"/>
      <c r="T5" s="79"/>
      <c r="U5" s="79"/>
      <c r="V5" s="80"/>
      <c r="W5" s="78" t="s">
        <v>101</v>
      </c>
      <c r="X5" s="79"/>
      <c r="Y5" s="79"/>
      <c r="Z5" s="79"/>
      <c r="AA5" s="79"/>
      <c r="AB5" s="79"/>
      <c r="AC5" s="80"/>
      <c r="AD5" s="78" t="s">
        <v>109</v>
      </c>
      <c r="AE5" s="79"/>
      <c r="AF5" s="79"/>
      <c r="AG5" s="79"/>
      <c r="AH5" s="79"/>
      <c r="AI5" s="79"/>
      <c r="AJ5" s="80"/>
      <c r="AK5" s="78" t="s">
        <v>110</v>
      </c>
      <c r="AL5" s="79"/>
      <c r="AM5" s="79"/>
      <c r="AN5" s="79"/>
      <c r="AO5" s="79"/>
      <c r="AP5" s="79"/>
      <c r="AQ5" s="80"/>
      <c r="AR5" s="78" t="s">
        <v>111</v>
      </c>
      <c r="AS5" s="79"/>
      <c r="AT5" s="79"/>
      <c r="AU5" s="79"/>
      <c r="AV5" s="79"/>
      <c r="AW5" s="79"/>
      <c r="AX5" s="80"/>
      <c r="AY5" s="78" t="s">
        <v>112</v>
      </c>
      <c r="AZ5" s="79"/>
      <c r="BA5" s="79"/>
      <c r="BB5" s="79"/>
      <c r="BC5" s="79"/>
      <c r="BD5" s="79"/>
      <c r="BE5" s="80"/>
      <c r="BF5" s="78" t="s">
        <v>114</v>
      </c>
      <c r="BG5" s="79"/>
      <c r="BH5" s="79"/>
      <c r="BI5" s="79"/>
      <c r="BJ5" s="79"/>
      <c r="BK5" s="79"/>
      <c r="BL5" s="80"/>
      <c r="BM5" s="78" t="s">
        <v>115</v>
      </c>
      <c r="BN5" s="79"/>
      <c r="BO5" s="79"/>
      <c r="BP5" s="79"/>
      <c r="BQ5" s="79"/>
      <c r="BR5" s="79"/>
      <c r="BS5" s="80"/>
      <c r="BT5" s="78" t="s">
        <v>116</v>
      </c>
      <c r="BU5" s="79"/>
      <c r="BV5" s="79"/>
      <c r="BW5" s="79"/>
      <c r="BX5" s="79"/>
      <c r="BY5" s="79"/>
      <c r="BZ5" s="80"/>
      <c r="CA5" s="78" t="s">
        <v>117</v>
      </c>
      <c r="CB5" s="79"/>
      <c r="CC5" s="79"/>
      <c r="CD5" s="79"/>
      <c r="CE5" s="79"/>
      <c r="CF5" s="79"/>
      <c r="CG5" s="80"/>
    </row>
    <row r="6" spans="1:85" s="57" customFormat="1" ht="26.25" x14ac:dyDescent="0.2">
      <c r="A6" s="68" t="s">
        <v>97</v>
      </c>
      <c r="B6" s="58" t="s">
        <v>102</v>
      </c>
      <c r="C6" s="58" t="s">
        <v>103</v>
      </c>
      <c r="D6" s="58" t="s">
        <v>104</v>
      </c>
      <c r="E6" s="58" t="s">
        <v>105</v>
      </c>
      <c r="F6" s="58" t="s">
        <v>106</v>
      </c>
      <c r="G6" s="58" t="s">
        <v>107</v>
      </c>
      <c r="H6" s="59" t="s">
        <v>113</v>
      </c>
      <c r="I6" s="58" t="s">
        <v>102</v>
      </c>
      <c r="J6" s="58" t="s">
        <v>103</v>
      </c>
      <c r="K6" s="58" t="s">
        <v>104</v>
      </c>
      <c r="L6" s="58" t="s">
        <v>105</v>
      </c>
      <c r="M6" s="58" t="s">
        <v>106</v>
      </c>
      <c r="N6" s="58" t="s">
        <v>107</v>
      </c>
      <c r="O6" s="59" t="s">
        <v>113</v>
      </c>
      <c r="P6" s="58" t="s">
        <v>102</v>
      </c>
      <c r="Q6" s="58" t="s">
        <v>103</v>
      </c>
      <c r="R6" s="58" t="s">
        <v>104</v>
      </c>
      <c r="S6" s="58" t="s">
        <v>105</v>
      </c>
      <c r="T6" s="58" t="s">
        <v>106</v>
      </c>
      <c r="U6" s="58" t="s">
        <v>107</v>
      </c>
      <c r="V6" s="59" t="s">
        <v>113</v>
      </c>
      <c r="W6" s="58" t="s">
        <v>102</v>
      </c>
      <c r="X6" s="58" t="s">
        <v>103</v>
      </c>
      <c r="Y6" s="58" t="s">
        <v>104</v>
      </c>
      <c r="Z6" s="58" t="s">
        <v>105</v>
      </c>
      <c r="AA6" s="58" t="s">
        <v>106</v>
      </c>
      <c r="AB6" s="58" t="s">
        <v>107</v>
      </c>
      <c r="AC6" s="59" t="s">
        <v>113</v>
      </c>
      <c r="AD6" s="58" t="s">
        <v>102</v>
      </c>
      <c r="AE6" s="58" t="s">
        <v>103</v>
      </c>
      <c r="AF6" s="58" t="s">
        <v>104</v>
      </c>
      <c r="AG6" s="58" t="s">
        <v>105</v>
      </c>
      <c r="AH6" s="58" t="s">
        <v>106</v>
      </c>
      <c r="AI6" s="58" t="s">
        <v>107</v>
      </c>
      <c r="AJ6" s="59" t="s">
        <v>113</v>
      </c>
      <c r="AK6" s="58" t="s">
        <v>102</v>
      </c>
      <c r="AL6" s="58" t="s">
        <v>103</v>
      </c>
      <c r="AM6" s="58" t="s">
        <v>104</v>
      </c>
      <c r="AN6" s="58" t="s">
        <v>105</v>
      </c>
      <c r="AO6" s="58" t="s">
        <v>106</v>
      </c>
      <c r="AP6" s="58" t="s">
        <v>107</v>
      </c>
      <c r="AQ6" s="59" t="s">
        <v>113</v>
      </c>
      <c r="AR6" s="58" t="s">
        <v>102</v>
      </c>
      <c r="AS6" s="58" t="s">
        <v>103</v>
      </c>
      <c r="AT6" s="58" t="s">
        <v>104</v>
      </c>
      <c r="AU6" s="58" t="s">
        <v>105</v>
      </c>
      <c r="AV6" s="58" t="s">
        <v>106</v>
      </c>
      <c r="AW6" s="58" t="s">
        <v>107</v>
      </c>
      <c r="AX6" s="59" t="s">
        <v>113</v>
      </c>
      <c r="AY6" s="58" t="s">
        <v>102</v>
      </c>
      <c r="AZ6" s="58" t="s">
        <v>103</v>
      </c>
      <c r="BA6" s="58" t="s">
        <v>104</v>
      </c>
      <c r="BB6" s="58" t="s">
        <v>105</v>
      </c>
      <c r="BC6" s="58" t="s">
        <v>106</v>
      </c>
      <c r="BD6" s="58" t="s">
        <v>107</v>
      </c>
      <c r="BE6" s="59" t="s">
        <v>113</v>
      </c>
      <c r="BF6" s="58" t="s">
        <v>102</v>
      </c>
      <c r="BG6" s="58" t="s">
        <v>103</v>
      </c>
      <c r="BH6" s="58" t="s">
        <v>104</v>
      </c>
      <c r="BI6" s="58" t="s">
        <v>105</v>
      </c>
      <c r="BJ6" s="58" t="s">
        <v>106</v>
      </c>
      <c r="BK6" s="58" t="s">
        <v>107</v>
      </c>
      <c r="BL6" s="59" t="s">
        <v>113</v>
      </c>
      <c r="BM6" s="58" t="s">
        <v>102</v>
      </c>
      <c r="BN6" s="58" t="s">
        <v>103</v>
      </c>
      <c r="BO6" s="58" t="s">
        <v>104</v>
      </c>
      <c r="BP6" s="58" t="s">
        <v>105</v>
      </c>
      <c r="BQ6" s="58" t="s">
        <v>106</v>
      </c>
      <c r="BR6" s="58" t="s">
        <v>107</v>
      </c>
      <c r="BS6" s="59" t="s">
        <v>113</v>
      </c>
      <c r="BT6" s="58" t="s">
        <v>102</v>
      </c>
      <c r="BU6" s="58" t="s">
        <v>103</v>
      </c>
      <c r="BV6" s="58" t="s">
        <v>104</v>
      </c>
      <c r="BW6" s="58" t="s">
        <v>105</v>
      </c>
      <c r="BX6" s="58" t="s">
        <v>106</v>
      </c>
      <c r="BY6" s="58" t="s">
        <v>107</v>
      </c>
      <c r="BZ6" s="59" t="s">
        <v>113</v>
      </c>
      <c r="CA6" s="58" t="s">
        <v>102</v>
      </c>
      <c r="CB6" s="58" t="s">
        <v>103</v>
      </c>
      <c r="CC6" s="58" t="s">
        <v>104</v>
      </c>
      <c r="CD6" s="58" t="s">
        <v>105</v>
      </c>
      <c r="CE6" s="58" t="s">
        <v>106</v>
      </c>
      <c r="CF6" s="58" t="s">
        <v>107</v>
      </c>
      <c r="CG6" s="59" t="s">
        <v>113</v>
      </c>
    </row>
    <row r="7" spans="1:85" x14ac:dyDescent="0.2">
      <c r="A7" s="56" t="s">
        <v>108</v>
      </c>
      <c r="B7" s="60"/>
      <c r="C7" s="60"/>
      <c r="D7" s="60"/>
      <c r="E7" s="60"/>
      <c r="F7" s="60"/>
      <c r="G7" s="60"/>
      <c r="H7" s="61"/>
      <c r="I7" s="60"/>
      <c r="J7" s="60"/>
      <c r="K7" s="60"/>
      <c r="L7" s="60"/>
      <c r="O7" s="61"/>
      <c r="V7" s="61"/>
      <c r="AC7" s="61"/>
      <c r="AJ7" s="61"/>
      <c r="AQ7" s="61"/>
      <c r="AX7" s="61"/>
      <c r="BE7" s="61"/>
      <c r="BL7" s="61"/>
      <c r="BS7" s="61"/>
      <c r="BZ7" s="61"/>
      <c r="CG7" s="61"/>
    </row>
    <row r="8" spans="1:85" x14ac:dyDescent="0.2">
      <c r="A8" s="42" t="s">
        <v>13</v>
      </c>
      <c r="H8" s="61"/>
      <c r="M8" s="62"/>
      <c r="N8" s="62"/>
      <c r="O8" s="61"/>
      <c r="P8" s="62"/>
      <c r="Q8" s="62"/>
      <c r="V8" s="61"/>
      <c r="AC8" s="61"/>
      <c r="AJ8" s="61"/>
      <c r="AQ8" s="61"/>
      <c r="AX8" s="61"/>
      <c r="BE8" s="61"/>
      <c r="BL8" s="61"/>
      <c r="BS8" s="61"/>
      <c r="BZ8" s="61"/>
      <c r="CG8" s="61"/>
    </row>
    <row r="9" spans="1:85" x14ac:dyDescent="0.2">
      <c r="A9" s="42" t="s">
        <v>19</v>
      </c>
      <c r="H9" s="61"/>
      <c r="O9" s="61"/>
      <c r="R9" s="62"/>
      <c r="S9" s="62"/>
      <c r="T9" s="62"/>
      <c r="U9" s="62"/>
      <c r="V9" s="61"/>
      <c r="AC9" s="61"/>
      <c r="AJ9" s="61"/>
      <c r="AQ9" s="61"/>
      <c r="AX9" s="61"/>
      <c r="BE9" s="61"/>
      <c r="BL9" s="61"/>
      <c r="BS9" s="61"/>
      <c r="BZ9" s="61"/>
      <c r="CG9" s="61"/>
    </row>
    <row r="10" spans="1:85" hidden="1" outlineLevel="1" x14ac:dyDescent="0.2">
      <c r="A10" s="44" t="s">
        <v>21</v>
      </c>
      <c r="H10" s="61"/>
      <c r="O10" s="61"/>
      <c r="R10" s="62"/>
      <c r="S10" s="62"/>
      <c r="T10" s="62"/>
      <c r="U10" s="62"/>
      <c r="V10" s="61"/>
      <c r="AC10" s="61"/>
      <c r="AJ10" s="61"/>
      <c r="AQ10" s="61"/>
      <c r="AX10" s="61"/>
      <c r="BE10" s="61"/>
      <c r="BL10" s="61"/>
      <c r="BS10" s="61"/>
      <c r="BZ10" s="61"/>
      <c r="CG10" s="61"/>
    </row>
    <row r="11" spans="1:85" hidden="1" outlineLevel="1" x14ac:dyDescent="0.2">
      <c r="A11" s="44" t="s">
        <v>22</v>
      </c>
      <c r="H11" s="61"/>
      <c r="O11" s="61"/>
      <c r="R11" s="62"/>
      <c r="S11" s="62"/>
      <c r="T11" s="62"/>
      <c r="U11" s="62"/>
      <c r="V11" s="61"/>
      <c r="AC11" s="61"/>
      <c r="AJ11" s="61"/>
      <c r="AQ11" s="61"/>
      <c r="AX11" s="61"/>
      <c r="BE11" s="61"/>
      <c r="BL11" s="61"/>
      <c r="BS11" s="61"/>
      <c r="BZ11" s="61"/>
      <c r="CG11" s="61"/>
    </row>
    <row r="12" spans="1:85" hidden="1" outlineLevel="1" x14ac:dyDescent="0.2">
      <c r="A12" s="44" t="s">
        <v>23</v>
      </c>
      <c r="H12" s="61"/>
      <c r="O12" s="61"/>
      <c r="R12" s="62"/>
      <c r="S12" s="62"/>
      <c r="T12" s="62"/>
      <c r="U12" s="62"/>
      <c r="V12" s="61"/>
      <c r="AC12" s="61"/>
      <c r="AJ12" s="61"/>
      <c r="AQ12" s="61"/>
      <c r="AX12" s="61"/>
      <c r="BE12" s="61"/>
      <c r="BL12" s="61"/>
      <c r="BS12" s="61"/>
      <c r="BZ12" s="61"/>
      <c r="CG12" s="61"/>
    </row>
    <row r="13" spans="1:85" collapsed="1" x14ac:dyDescent="0.2">
      <c r="A13" s="42" t="s">
        <v>15</v>
      </c>
      <c r="H13" s="61"/>
      <c r="O13" s="61"/>
      <c r="R13" s="62"/>
      <c r="S13" s="62"/>
      <c r="T13" s="62"/>
      <c r="U13" s="62"/>
      <c r="V13" s="61"/>
      <c r="AC13" s="61"/>
      <c r="AJ13" s="61"/>
      <c r="AQ13" s="61"/>
      <c r="AX13" s="61"/>
      <c r="BE13" s="61"/>
      <c r="BL13" s="61"/>
      <c r="BS13" s="61"/>
      <c r="BZ13" s="61"/>
      <c r="CG13" s="61"/>
    </row>
    <row r="14" spans="1:85" hidden="1" outlineLevel="1" x14ac:dyDescent="0.2">
      <c r="A14" s="44" t="s">
        <v>33</v>
      </c>
      <c r="H14" s="61"/>
      <c r="O14" s="61"/>
      <c r="R14" s="62"/>
      <c r="S14" s="62"/>
      <c r="T14" s="62"/>
      <c r="U14" s="62"/>
      <c r="V14" s="61"/>
      <c r="AC14" s="61"/>
      <c r="AJ14" s="61"/>
      <c r="AQ14" s="61"/>
      <c r="AX14" s="61"/>
      <c r="BE14" s="61"/>
      <c r="BL14" s="61"/>
      <c r="BS14" s="61"/>
      <c r="BZ14" s="61"/>
      <c r="CG14" s="61"/>
    </row>
    <row r="15" spans="1:85" hidden="1" outlineLevel="1" x14ac:dyDescent="0.2">
      <c r="A15" s="44" t="s">
        <v>147</v>
      </c>
      <c r="H15" s="61"/>
      <c r="O15" s="61"/>
      <c r="R15" s="62"/>
      <c r="S15" s="62"/>
      <c r="T15" s="62"/>
      <c r="U15" s="62"/>
      <c r="V15" s="61"/>
      <c r="AC15" s="61"/>
      <c r="AJ15" s="61"/>
      <c r="AQ15" s="61"/>
      <c r="AX15" s="61"/>
      <c r="BE15" s="61"/>
      <c r="BL15" s="61"/>
      <c r="BS15" s="61"/>
      <c r="BZ15" s="61"/>
      <c r="CG15" s="61"/>
    </row>
    <row r="16" spans="1:85" ht="24" hidden="1" outlineLevel="1" x14ac:dyDescent="0.2">
      <c r="A16" s="44" t="s">
        <v>25</v>
      </c>
      <c r="H16" s="61"/>
      <c r="O16" s="61"/>
      <c r="R16" s="62"/>
      <c r="S16" s="62"/>
      <c r="T16" s="62"/>
      <c r="U16" s="62"/>
      <c r="V16" s="61"/>
      <c r="AC16" s="61"/>
      <c r="AJ16" s="61"/>
      <c r="AQ16" s="61"/>
      <c r="AX16" s="61"/>
      <c r="BE16" s="61"/>
      <c r="BL16" s="61"/>
      <c r="BS16" s="61"/>
      <c r="BZ16" s="61"/>
      <c r="CG16" s="61"/>
    </row>
    <row r="17" spans="1:85" hidden="1" outlineLevel="1" x14ac:dyDescent="0.2">
      <c r="A17" s="44" t="s">
        <v>26</v>
      </c>
      <c r="H17" s="61"/>
      <c r="O17" s="61"/>
      <c r="R17" s="62"/>
      <c r="S17" s="62"/>
      <c r="T17" s="62"/>
      <c r="U17" s="62"/>
      <c r="V17" s="61"/>
      <c r="AC17" s="61"/>
      <c r="AJ17" s="61"/>
      <c r="AQ17" s="61"/>
      <c r="AX17" s="61"/>
      <c r="BE17" s="61"/>
      <c r="BL17" s="61"/>
      <c r="BS17" s="61"/>
      <c r="BZ17" s="61"/>
      <c r="CG17" s="61"/>
    </row>
    <row r="18" spans="1:85" hidden="1" outlineLevel="1" x14ac:dyDescent="0.2">
      <c r="A18" s="44" t="s">
        <v>27</v>
      </c>
      <c r="H18" s="61"/>
      <c r="O18" s="61"/>
      <c r="R18" s="62"/>
      <c r="S18" s="62"/>
      <c r="T18" s="62"/>
      <c r="U18" s="62"/>
      <c r="V18" s="61"/>
      <c r="AC18" s="61"/>
      <c r="AJ18" s="61"/>
      <c r="AQ18" s="61"/>
      <c r="AX18" s="61"/>
      <c r="BE18" s="61"/>
      <c r="BL18" s="61"/>
      <c r="BS18" s="61"/>
      <c r="BZ18" s="61"/>
      <c r="CG18" s="61"/>
    </row>
    <row r="19" spans="1:85" hidden="1" outlineLevel="1" x14ac:dyDescent="0.2">
      <c r="A19" s="44" t="s">
        <v>28</v>
      </c>
      <c r="H19" s="61"/>
      <c r="O19" s="61"/>
      <c r="R19" s="62"/>
      <c r="S19" s="62"/>
      <c r="T19" s="62"/>
      <c r="U19" s="62"/>
      <c r="V19" s="61"/>
      <c r="AC19" s="61"/>
      <c r="AJ19" s="61"/>
      <c r="AQ19" s="61"/>
      <c r="AX19" s="61"/>
      <c r="BE19" s="61"/>
      <c r="BL19" s="61"/>
      <c r="BS19" s="61"/>
      <c r="BZ19" s="61"/>
      <c r="CG19" s="61"/>
    </row>
    <row r="20" spans="1:85" ht="24" hidden="1" outlineLevel="1" x14ac:dyDescent="0.2">
      <c r="A20" s="44" t="s">
        <v>29</v>
      </c>
      <c r="H20" s="61"/>
      <c r="O20" s="61"/>
      <c r="R20" s="62"/>
      <c r="S20" s="62"/>
      <c r="T20" s="62"/>
      <c r="U20" s="62"/>
      <c r="V20" s="61"/>
      <c r="AC20" s="61"/>
      <c r="AJ20" s="61"/>
      <c r="AQ20" s="61"/>
      <c r="AX20" s="61"/>
      <c r="BE20" s="61"/>
      <c r="BL20" s="61"/>
      <c r="BS20" s="61"/>
      <c r="BZ20" s="61"/>
      <c r="CG20" s="61"/>
    </row>
    <row r="21" spans="1:85" ht="36" hidden="1" outlineLevel="1" x14ac:dyDescent="0.2">
      <c r="A21" s="44" t="s">
        <v>30</v>
      </c>
      <c r="H21" s="61"/>
      <c r="O21" s="61"/>
      <c r="R21" s="62"/>
      <c r="S21" s="62"/>
      <c r="T21" s="62"/>
      <c r="U21" s="62"/>
      <c r="V21" s="61"/>
      <c r="AC21" s="61"/>
      <c r="AJ21" s="61"/>
      <c r="AQ21" s="61"/>
      <c r="AX21" s="61"/>
      <c r="BE21" s="61"/>
      <c r="BL21" s="61"/>
      <c r="BS21" s="61"/>
      <c r="BZ21" s="61"/>
      <c r="CG21" s="61"/>
    </row>
    <row r="22" spans="1:85" ht="24" hidden="1" outlineLevel="1" x14ac:dyDescent="0.2">
      <c r="A22" s="44" t="s">
        <v>31</v>
      </c>
      <c r="H22" s="61"/>
      <c r="O22" s="61"/>
      <c r="R22" s="62"/>
      <c r="S22" s="62"/>
      <c r="T22" s="62"/>
      <c r="U22" s="62"/>
      <c r="V22" s="61"/>
      <c r="AC22" s="61"/>
      <c r="AJ22" s="61"/>
      <c r="AQ22" s="61"/>
      <c r="AX22" s="61"/>
      <c r="BE22" s="61"/>
      <c r="BL22" s="61"/>
      <c r="BS22" s="61"/>
      <c r="BZ22" s="61"/>
      <c r="CG22" s="61"/>
    </row>
    <row r="23" spans="1:85" ht="24" hidden="1" outlineLevel="1" x14ac:dyDescent="0.2">
      <c r="A23" s="44" t="s">
        <v>32</v>
      </c>
      <c r="H23" s="61"/>
      <c r="O23" s="61"/>
      <c r="R23" s="62"/>
      <c r="S23" s="62"/>
      <c r="T23" s="62"/>
      <c r="U23" s="62"/>
      <c r="V23" s="61"/>
      <c r="AC23" s="61"/>
      <c r="AJ23" s="61"/>
      <c r="AQ23" s="61"/>
      <c r="AX23" s="61"/>
      <c r="BE23" s="61"/>
      <c r="BL23" s="61"/>
      <c r="BS23" s="61"/>
      <c r="BZ23" s="61"/>
      <c r="CG23" s="61"/>
    </row>
    <row r="24" spans="1:85" collapsed="1" x14ac:dyDescent="0.2">
      <c r="A24" s="42" t="s">
        <v>14</v>
      </c>
      <c r="H24" s="61"/>
      <c r="O24" s="61"/>
      <c r="R24" s="62"/>
      <c r="S24" s="62"/>
      <c r="T24" s="62"/>
      <c r="U24" s="62"/>
      <c r="V24" s="61"/>
      <c r="AC24" s="61"/>
      <c r="AJ24" s="61"/>
      <c r="AQ24" s="61"/>
      <c r="AX24" s="61"/>
      <c r="BE24" s="61"/>
      <c r="BL24" s="61"/>
      <c r="BS24" s="61"/>
      <c r="BZ24" s="61"/>
      <c r="CG24" s="61"/>
    </row>
    <row r="25" spans="1:85" hidden="1" outlineLevel="1" x14ac:dyDescent="0.2">
      <c r="A25" s="44" t="s">
        <v>16</v>
      </c>
      <c r="H25" s="61"/>
      <c r="O25" s="61"/>
      <c r="R25" s="62"/>
      <c r="S25" s="62"/>
      <c r="T25" s="62"/>
      <c r="U25" s="62"/>
      <c r="V25" s="61"/>
      <c r="AC25" s="61"/>
      <c r="AJ25" s="61"/>
      <c r="AQ25" s="61"/>
      <c r="AX25" s="61"/>
      <c r="BE25" s="61"/>
      <c r="BL25" s="61"/>
      <c r="BS25" s="61"/>
      <c r="BZ25" s="61"/>
      <c r="CG25" s="61"/>
    </row>
    <row r="26" spans="1:85" hidden="1" outlineLevel="1" x14ac:dyDescent="0.2">
      <c r="A26" s="44" t="s">
        <v>17</v>
      </c>
      <c r="H26" s="61"/>
      <c r="O26" s="61"/>
      <c r="R26" s="62"/>
      <c r="S26" s="62"/>
      <c r="T26" s="62"/>
      <c r="U26" s="62"/>
      <c r="V26" s="61"/>
      <c r="AC26" s="61"/>
      <c r="AJ26" s="61"/>
      <c r="AQ26" s="61"/>
      <c r="AX26" s="61"/>
      <c r="BE26" s="61"/>
      <c r="BL26" s="61"/>
      <c r="BS26" s="61"/>
      <c r="BZ26" s="61"/>
      <c r="CG26" s="61"/>
    </row>
    <row r="27" spans="1:85" hidden="1" outlineLevel="1" x14ac:dyDescent="0.2">
      <c r="A27" s="44" t="s">
        <v>18</v>
      </c>
      <c r="H27" s="61"/>
      <c r="O27" s="61"/>
      <c r="R27" s="62"/>
      <c r="S27" s="62"/>
      <c r="T27" s="62"/>
      <c r="U27" s="62"/>
      <c r="V27" s="61"/>
      <c r="AC27" s="61"/>
      <c r="AJ27" s="61"/>
      <c r="AQ27" s="61"/>
      <c r="AX27" s="61"/>
      <c r="BE27" s="61"/>
      <c r="BL27" s="61"/>
      <c r="BS27" s="61"/>
      <c r="BZ27" s="61"/>
      <c r="CG27" s="61"/>
    </row>
    <row r="28" spans="1:85" collapsed="1" x14ac:dyDescent="0.2">
      <c r="A28" s="42" t="s">
        <v>20</v>
      </c>
      <c r="H28" s="61"/>
      <c r="O28" s="61"/>
      <c r="R28" s="62"/>
      <c r="S28" s="62"/>
      <c r="T28" s="62"/>
      <c r="U28" s="62"/>
      <c r="V28" s="61"/>
      <c r="AC28" s="61"/>
      <c r="AJ28" s="61"/>
      <c r="AQ28" s="61"/>
      <c r="AX28" s="61"/>
      <c r="BE28" s="61"/>
      <c r="BL28" s="61"/>
      <c r="BS28" s="61"/>
      <c r="BZ28" s="61"/>
      <c r="CG28" s="61"/>
    </row>
    <row r="29" spans="1:85" hidden="1" outlineLevel="1" x14ac:dyDescent="0.2">
      <c r="A29" s="44" t="s">
        <v>34</v>
      </c>
      <c r="H29" s="61"/>
      <c r="O29" s="61"/>
      <c r="R29" s="62"/>
      <c r="S29" s="62"/>
      <c r="T29" s="62"/>
      <c r="U29" s="62"/>
      <c r="V29" s="61"/>
      <c r="AC29" s="61"/>
      <c r="AJ29" s="61"/>
      <c r="AQ29" s="61"/>
      <c r="AX29" s="61"/>
      <c r="BE29" s="61"/>
      <c r="BL29" s="61"/>
      <c r="BS29" s="61"/>
      <c r="BZ29" s="61"/>
      <c r="CG29" s="61"/>
    </row>
    <row r="30" spans="1:85" hidden="1" outlineLevel="1" x14ac:dyDescent="0.2">
      <c r="A30" s="44" t="s">
        <v>35</v>
      </c>
      <c r="H30" s="61"/>
      <c r="O30" s="61"/>
      <c r="R30" s="62"/>
      <c r="S30" s="62"/>
      <c r="T30" s="62"/>
      <c r="U30" s="62"/>
      <c r="V30" s="61"/>
      <c r="AC30" s="61"/>
      <c r="AJ30" s="61"/>
      <c r="AQ30" s="61"/>
      <c r="AX30" s="61"/>
      <c r="BE30" s="61"/>
      <c r="BL30" s="61"/>
      <c r="BS30" s="61"/>
      <c r="BZ30" s="61"/>
      <c r="CG30" s="61"/>
    </row>
    <row r="31" spans="1:85" hidden="1" outlineLevel="1" x14ac:dyDescent="0.2">
      <c r="A31" s="44" t="s">
        <v>36</v>
      </c>
      <c r="H31" s="61"/>
      <c r="O31" s="61"/>
      <c r="R31" s="62"/>
      <c r="S31" s="62"/>
      <c r="T31" s="62"/>
      <c r="U31" s="62"/>
      <c r="V31" s="61"/>
      <c r="AC31" s="61"/>
      <c r="AJ31" s="61"/>
      <c r="AQ31" s="61"/>
      <c r="AX31" s="61"/>
      <c r="BE31" s="61"/>
      <c r="BL31" s="61"/>
      <c r="BS31" s="61"/>
      <c r="BZ31" s="61"/>
      <c r="CG31" s="61"/>
    </row>
    <row r="32" spans="1:85" hidden="1" outlineLevel="1" x14ac:dyDescent="0.2">
      <c r="A32" s="44" t="s">
        <v>37</v>
      </c>
      <c r="H32" s="61"/>
      <c r="O32" s="61"/>
      <c r="R32" s="62"/>
      <c r="S32" s="62"/>
      <c r="T32" s="62"/>
      <c r="U32" s="62"/>
      <c r="V32" s="61"/>
      <c r="AC32" s="61"/>
      <c r="AJ32" s="61"/>
      <c r="AQ32" s="61"/>
      <c r="AX32" s="61"/>
      <c r="BE32" s="61"/>
      <c r="BL32" s="61"/>
      <c r="BS32" s="61"/>
      <c r="BZ32" s="61"/>
      <c r="CG32" s="61"/>
    </row>
    <row r="33" spans="1:85" hidden="1" outlineLevel="1" x14ac:dyDescent="0.2">
      <c r="A33" s="44" t="s">
        <v>38</v>
      </c>
      <c r="H33" s="61"/>
      <c r="O33" s="61"/>
      <c r="R33" s="62"/>
      <c r="S33" s="62"/>
      <c r="T33" s="62"/>
      <c r="U33" s="62"/>
      <c r="V33" s="61"/>
      <c r="AC33" s="61"/>
      <c r="AJ33" s="61"/>
      <c r="AQ33" s="61"/>
      <c r="AX33" s="61"/>
      <c r="BE33" s="61"/>
      <c r="BL33" s="61"/>
      <c r="BS33" s="61"/>
      <c r="BZ33" s="61"/>
      <c r="CG33" s="61"/>
    </row>
    <row r="34" spans="1:85" hidden="1" outlineLevel="1" x14ac:dyDescent="0.2">
      <c r="A34" s="44" t="s">
        <v>39</v>
      </c>
      <c r="H34" s="61"/>
      <c r="O34" s="61"/>
      <c r="R34" s="62"/>
      <c r="S34" s="62"/>
      <c r="T34" s="62"/>
      <c r="U34" s="62"/>
      <c r="V34" s="61"/>
      <c r="AC34" s="61"/>
      <c r="AJ34" s="61"/>
      <c r="AQ34" s="61"/>
      <c r="AX34" s="61"/>
      <c r="BE34" s="61"/>
      <c r="BL34" s="61"/>
      <c r="BS34" s="61"/>
      <c r="BZ34" s="61"/>
      <c r="CG34" s="61"/>
    </row>
    <row r="35" spans="1:85" hidden="1" outlineLevel="1" x14ac:dyDescent="0.2">
      <c r="A35" s="44" t="s">
        <v>40</v>
      </c>
      <c r="H35" s="61"/>
      <c r="O35" s="61"/>
      <c r="R35" s="62"/>
      <c r="S35" s="62"/>
      <c r="T35" s="62"/>
      <c r="U35" s="62"/>
      <c r="V35" s="61"/>
      <c r="AC35" s="61"/>
      <c r="AJ35" s="61"/>
      <c r="AQ35" s="61"/>
      <c r="AX35" s="61"/>
      <c r="BE35" s="61"/>
      <c r="BL35" s="61"/>
      <c r="BS35" s="61"/>
      <c r="BZ35" s="61"/>
      <c r="CG35" s="61"/>
    </row>
    <row r="36" spans="1:85" hidden="1" outlineLevel="1" x14ac:dyDescent="0.2">
      <c r="A36" s="44" t="s">
        <v>41</v>
      </c>
      <c r="H36" s="61"/>
      <c r="O36" s="61"/>
      <c r="R36" s="62"/>
      <c r="S36" s="62"/>
      <c r="T36" s="62"/>
      <c r="U36" s="62"/>
      <c r="V36" s="61"/>
      <c r="AC36" s="61"/>
      <c r="AJ36" s="61"/>
      <c r="AQ36" s="61"/>
      <c r="AX36" s="61"/>
      <c r="BE36" s="61"/>
      <c r="BL36" s="61"/>
      <c r="BS36" s="61"/>
      <c r="BZ36" s="61"/>
      <c r="CG36" s="61"/>
    </row>
    <row r="37" spans="1:85" hidden="1" outlineLevel="1" x14ac:dyDescent="0.2">
      <c r="A37" s="44" t="s">
        <v>42</v>
      </c>
      <c r="H37" s="61"/>
      <c r="O37" s="61"/>
      <c r="R37" s="62"/>
      <c r="S37" s="62"/>
      <c r="T37" s="62"/>
      <c r="U37" s="62"/>
      <c r="V37" s="61"/>
      <c r="AC37" s="61"/>
      <c r="AJ37" s="61"/>
      <c r="AQ37" s="61"/>
      <c r="AX37" s="61"/>
      <c r="BE37" s="61"/>
      <c r="BL37" s="61"/>
      <c r="BS37" s="61"/>
      <c r="BZ37" s="61"/>
      <c r="CG37" s="61"/>
    </row>
    <row r="38" spans="1:85" hidden="1" outlineLevel="1" x14ac:dyDescent="0.2">
      <c r="A38" s="44" t="s">
        <v>43</v>
      </c>
      <c r="H38" s="61"/>
      <c r="O38" s="61"/>
      <c r="R38" s="62"/>
      <c r="S38" s="62"/>
      <c r="T38" s="62"/>
      <c r="U38" s="62"/>
      <c r="V38" s="61"/>
      <c r="AC38" s="61"/>
      <c r="AJ38" s="61"/>
      <c r="AQ38" s="61"/>
      <c r="AX38" s="61"/>
      <c r="BE38" s="61"/>
      <c r="BL38" s="61"/>
      <c r="BS38" s="61"/>
      <c r="BZ38" s="61"/>
      <c r="CG38" s="61"/>
    </row>
    <row r="39" spans="1:85" hidden="1" outlineLevel="1" x14ac:dyDescent="0.2">
      <c r="A39" s="44" t="s">
        <v>44</v>
      </c>
      <c r="H39" s="61"/>
      <c r="O39" s="61"/>
      <c r="R39" s="62"/>
      <c r="S39" s="62"/>
      <c r="T39" s="62"/>
      <c r="U39" s="62"/>
      <c r="V39" s="61"/>
      <c r="AC39" s="61"/>
      <c r="AJ39" s="61"/>
      <c r="AQ39" s="61"/>
      <c r="AX39" s="61"/>
      <c r="BE39" s="61"/>
      <c r="BL39" s="61"/>
      <c r="BS39" s="61"/>
      <c r="BZ39" s="61"/>
      <c r="CG39" s="61"/>
    </row>
    <row r="40" spans="1:85" hidden="1" outlineLevel="1" x14ac:dyDescent="0.2">
      <c r="A40" s="44" t="s">
        <v>45</v>
      </c>
      <c r="H40" s="61"/>
      <c r="O40" s="61"/>
      <c r="R40" s="62"/>
      <c r="S40" s="62"/>
      <c r="T40" s="62"/>
      <c r="U40" s="62"/>
      <c r="V40" s="61"/>
      <c r="AC40" s="61"/>
      <c r="AJ40" s="61"/>
      <c r="AQ40" s="61"/>
      <c r="AX40" s="61"/>
      <c r="BE40" s="61"/>
      <c r="BL40" s="61"/>
      <c r="BS40" s="61"/>
      <c r="BZ40" s="61"/>
      <c r="CG40" s="61"/>
    </row>
    <row r="41" spans="1:85" hidden="1" outlineLevel="1" x14ac:dyDescent="0.2">
      <c r="A41" s="44" t="s">
        <v>46</v>
      </c>
      <c r="H41" s="61"/>
      <c r="O41" s="61"/>
      <c r="R41" s="62"/>
      <c r="S41" s="62"/>
      <c r="T41" s="62"/>
      <c r="U41" s="62"/>
      <c r="V41" s="61"/>
      <c r="AC41" s="61"/>
      <c r="AJ41" s="61"/>
      <c r="AQ41" s="61"/>
      <c r="AX41" s="61"/>
      <c r="BE41" s="61"/>
      <c r="BL41" s="61"/>
      <c r="BS41" s="61"/>
      <c r="BZ41" s="61"/>
      <c r="CG41" s="61"/>
    </row>
    <row r="42" spans="1:85" hidden="1" outlineLevel="1" x14ac:dyDescent="0.2">
      <c r="A42" s="44" t="s">
        <v>47</v>
      </c>
      <c r="H42" s="61"/>
      <c r="O42" s="61"/>
      <c r="R42" s="62"/>
      <c r="S42" s="62"/>
      <c r="T42" s="62"/>
      <c r="U42" s="62"/>
      <c r="V42" s="61"/>
      <c r="AC42" s="61"/>
      <c r="AJ42" s="61"/>
      <c r="AQ42" s="61"/>
      <c r="AX42" s="61"/>
      <c r="BE42" s="61"/>
      <c r="BL42" s="61"/>
      <c r="BS42" s="61"/>
      <c r="BZ42" s="61"/>
      <c r="CG42" s="61"/>
    </row>
    <row r="43" spans="1:85" hidden="1" outlineLevel="1" x14ac:dyDescent="0.2">
      <c r="A43" s="44" t="s">
        <v>48</v>
      </c>
      <c r="H43" s="61"/>
      <c r="O43" s="61"/>
      <c r="R43" s="62"/>
      <c r="S43" s="62"/>
      <c r="T43" s="62"/>
      <c r="U43" s="62"/>
      <c r="V43" s="61"/>
      <c r="AC43" s="61"/>
      <c r="AJ43" s="61"/>
      <c r="AQ43" s="61"/>
      <c r="AX43" s="61"/>
      <c r="BE43" s="61"/>
      <c r="BL43" s="61"/>
      <c r="BS43" s="61"/>
      <c r="BZ43" s="61"/>
      <c r="CG43" s="61"/>
    </row>
    <row r="44" spans="1:85" hidden="1" outlineLevel="1" x14ac:dyDescent="0.2">
      <c r="A44" s="44" t="s">
        <v>49</v>
      </c>
      <c r="H44" s="61"/>
      <c r="O44" s="61"/>
      <c r="R44" s="62"/>
      <c r="S44" s="62"/>
      <c r="T44" s="62"/>
      <c r="U44" s="62"/>
      <c r="V44" s="61"/>
      <c r="AC44" s="61"/>
      <c r="AJ44" s="61"/>
      <c r="AQ44" s="61"/>
      <c r="AX44" s="61"/>
      <c r="BE44" s="61"/>
      <c r="BL44" s="61"/>
      <c r="BS44" s="61"/>
      <c r="BZ44" s="61"/>
      <c r="CG44" s="61"/>
    </row>
    <row r="45" spans="1:85" hidden="1" outlineLevel="1" x14ac:dyDescent="0.2">
      <c r="A45" s="44" t="s">
        <v>50</v>
      </c>
      <c r="H45" s="61"/>
      <c r="O45" s="61"/>
      <c r="R45" s="62"/>
      <c r="S45" s="62"/>
      <c r="T45" s="62"/>
      <c r="U45" s="62"/>
      <c r="V45" s="61"/>
      <c r="AC45" s="61"/>
      <c r="AJ45" s="61"/>
      <c r="AQ45" s="61"/>
      <c r="AX45" s="61"/>
      <c r="BE45" s="61"/>
      <c r="BL45" s="61"/>
      <c r="BS45" s="61"/>
      <c r="BZ45" s="61"/>
      <c r="CG45" s="61"/>
    </row>
    <row r="46" spans="1:85" hidden="1" outlineLevel="1" x14ac:dyDescent="0.2">
      <c r="A46" s="44" t="s">
        <v>51</v>
      </c>
      <c r="H46" s="61"/>
      <c r="O46" s="61"/>
      <c r="R46" s="62"/>
      <c r="S46" s="62"/>
      <c r="T46" s="62"/>
      <c r="U46" s="62"/>
      <c r="V46" s="61"/>
      <c r="AC46" s="61"/>
      <c r="AJ46" s="61"/>
      <c r="AQ46" s="61"/>
      <c r="AX46" s="61"/>
      <c r="BE46" s="61"/>
      <c r="BL46" s="61"/>
      <c r="BS46" s="61"/>
      <c r="BZ46" s="61"/>
      <c r="CG46" s="61"/>
    </row>
    <row r="47" spans="1:85" hidden="1" outlineLevel="1" x14ac:dyDescent="0.2">
      <c r="A47" s="44" t="s">
        <v>52</v>
      </c>
      <c r="H47" s="61"/>
      <c r="O47" s="61"/>
      <c r="R47" s="62"/>
      <c r="S47" s="62"/>
      <c r="T47" s="62"/>
      <c r="U47" s="62"/>
      <c r="V47" s="61"/>
      <c r="AC47" s="61"/>
      <c r="AJ47" s="61"/>
      <c r="AQ47" s="61"/>
      <c r="AX47" s="61"/>
      <c r="BE47" s="61"/>
      <c r="BL47" s="61"/>
      <c r="BS47" s="61"/>
      <c r="BZ47" s="61"/>
      <c r="CG47" s="61"/>
    </row>
    <row r="48" spans="1:85" hidden="1" outlineLevel="1" x14ac:dyDescent="0.2">
      <c r="A48" s="44" t="s">
        <v>53</v>
      </c>
      <c r="H48" s="61"/>
      <c r="O48" s="61"/>
      <c r="R48" s="62"/>
      <c r="S48" s="62"/>
      <c r="T48" s="62"/>
      <c r="U48" s="62"/>
      <c r="V48" s="61"/>
      <c r="AC48" s="61"/>
      <c r="AJ48" s="61"/>
      <c r="AQ48" s="61"/>
      <c r="AX48" s="61"/>
      <c r="BE48" s="61"/>
      <c r="BL48" s="61"/>
      <c r="BS48" s="61"/>
      <c r="BZ48" s="61"/>
      <c r="CG48" s="61"/>
    </row>
    <row r="49" spans="1:85" hidden="1" outlineLevel="1" x14ac:dyDescent="0.2">
      <c r="A49" s="44" t="s">
        <v>54</v>
      </c>
      <c r="H49" s="61"/>
      <c r="O49" s="61"/>
      <c r="R49" s="62"/>
      <c r="S49" s="62"/>
      <c r="T49" s="62"/>
      <c r="U49" s="62"/>
      <c r="V49" s="61"/>
      <c r="AC49" s="61"/>
      <c r="AJ49" s="61"/>
      <c r="AQ49" s="61"/>
      <c r="AX49" s="61"/>
      <c r="BE49" s="61"/>
      <c r="BL49" s="61"/>
      <c r="BS49" s="61"/>
      <c r="BZ49" s="61"/>
      <c r="CG49" s="61"/>
    </row>
    <row r="50" spans="1:85" hidden="1" outlineLevel="1" x14ac:dyDescent="0.2">
      <c r="A50" s="44" t="s">
        <v>55</v>
      </c>
      <c r="H50" s="61"/>
      <c r="O50" s="61"/>
      <c r="R50" s="62"/>
      <c r="S50" s="62"/>
      <c r="T50" s="62"/>
      <c r="U50" s="62"/>
      <c r="V50" s="61"/>
      <c r="AC50" s="61"/>
      <c r="AJ50" s="61"/>
      <c r="AQ50" s="61"/>
      <c r="AX50" s="61"/>
      <c r="BE50" s="61"/>
      <c r="BL50" s="61"/>
      <c r="BS50" s="61"/>
      <c r="BZ50" s="61"/>
      <c r="CG50" s="61"/>
    </row>
    <row r="51" spans="1:85" hidden="1" outlineLevel="1" x14ac:dyDescent="0.2">
      <c r="A51" s="44" t="s">
        <v>56</v>
      </c>
      <c r="H51" s="61"/>
      <c r="O51" s="61"/>
      <c r="R51" s="62"/>
      <c r="S51" s="62"/>
      <c r="T51" s="62"/>
      <c r="U51" s="62"/>
      <c r="V51" s="61"/>
      <c r="AC51" s="61"/>
      <c r="AJ51" s="61"/>
      <c r="AQ51" s="61"/>
      <c r="AX51" s="61"/>
      <c r="BE51" s="61"/>
      <c r="BL51" s="61"/>
      <c r="BS51" s="61"/>
      <c r="BZ51" s="61"/>
      <c r="CG51" s="61"/>
    </row>
    <row r="52" spans="1:85" hidden="1" outlineLevel="1" x14ac:dyDescent="0.2">
      <c r="A52" s="44" t="s">
        <v>57</v>
      </c>
      <c r="H52" s="61"/>
      <c r="O52" s="61"/>
      <c r="R52" s="62"/>
      <c r="S52" s="62"/>
      <c r="T52" s="62"/>
      <c r="U52" s="62"/>
      <c r="V52" s="61"/>
      <c r="AC52" s="61"/>
      <c r="AJ52" s="61"/>
      <c r="AQ52" s="61"/>
      <c r="AX52" s="61"/>
      <c r="BE52" s="61"/>
      <c r="BL52" s="61"/>
      <c r="BS52" s="61"/>
      <c r="BZ52" s="61"/>
      <c r="CG52" s="61"/>
    </row>
    <row r="53" spans="1:85" hidden="1" outlineLevel="1" x14ac:dyDescent="0.2">
      <c r="A53" s="44" t="s">
        <v>58</v>
      </c>
      <c r="H53" s="61"/>
      <c r="O53" s="61"/>
      <c r="R53" s="62"/>
      <c r="S53" s="62"/>
      <c r="T53" s="62"/>
      <c r="U53" s="62"/>
      <c r="V53" s="61"/>
      <c r="AC53" s="61"/>
      <c r="AJ53" s="61"/>
      <c r="AQ53" s="61"/>
      <c r="AX53" s="61"/>
      <c r="BE53" s="61"/>
      <c r="BL53" s="61"/>
      <c r="BS53" s="61"/>
      <c r="BZ53" s="61"/>
      <c r="CG53" s="61"/>
    </row>
    <row r="54" spans="1:85" collapsed="1" x14ac:dyDescent="0.2">
      <c r="A54" s="42" t="s">
        <v>70</v>
      </c>
      <c r="H54" s="61"/>
      <c r="O54" s="61"/>
      <c r="R54" s="62"/>
      <c r="S54" s="62"/>
      <c r="T54" s="62"/>
      <c r="U54" s="62"/>
      <c r="V54" s="61"/>
      <c r="AC54" s="61"/>
      <c r="AJ54" s="61"/>
      <c r="AQ54" s="61"/>
      <c r="AX54" s="61"/>
      <c r="BE54" s="61"/>
      <c r="BL54" s="61"/>
      <c r="BS54" s="61"/>
      <c r="BZ54" s="61"/>
      <c r="CG54" s="61"/>
    </row>
    <row r="55" spans="1:85" hidden="1" outlineLevel="1" x14ac:dyDescent="0.2">
      <c r="A55" s="44" t="s">
        <v>59</v>
      </c>
      <c r="H55" s="61"/>
      <c r="O55" s="61"/>
      <c r="R55" s="62"/>
      <c r="S55" s="62"/>
      <c r="T55" s="62"/>
      <c r="U55" s="62"/>
      <c r="V55" s="61"/>
      <c r="AC55" s="61"/>
      <c r="AJ55" s="61"/>
      <c r="AQ55" s="61"/>
      <c r="AX55" s="61"/>
      <c r="BE55" s="61"/>
      <c r="BL55" s="61"/>
      <c r="BS55" s="61"/>
      <c r="BZ55" s="61"/>
      <c r="CG55" s="61"/>
    </row>
    <row r="56" spans="1:85" hidden="1" outlineLevel="1" x14ac:dyDescent="0.2">
      <c r="A56" s="44" t="s">
        <v>60</v>
      </c>
      <c r="H56" s="61"/>
      <c r="O56" s="61"/>
      <c r="R56" s="62"/>
      <c r="S56" s="62"/>
      <c r="T56" s="62"/>
      <c r="U56" s="62"/>
      <c r="V56" s="61"/>
      <c r="AC56" s="61"/>
      <c r="AJ56" s="61"/>
      <c r="AQ56" s="61"/>
      <c r="AX56" s="61"/>
      <c r="BE56" s="61"/>
      <c r="BL56" s="61"/>
      <c r="BS56" s="61"/>
      <c r="BZ56" s="61"/>
      <c r="CG56" s="61"/>
    </row>
    <row r="57" spans="1:85" hidden="1" outlineLevel="1" x14ac:dyDescent="0.2">
      <c r="A57" s="44" t="s">
        <v>61</v>
      </c>
      <c r="H57" s="61"/>
      <c r="O57" s="61"/>
      <c r="R57" s="62"/>
      <c r="S57" s="62"/>
      <c r="T57" s="62"/>
      <c r="U57" s="62"/>
      <c r="V57" s="61"/>
      <c r="AC57" s="61"/>
      <c r="AJ57" s="61"/>
      <c r="AQ57" s="61"/>
      <c r="AX57" s="61"/>
      <c r="BE57" s="61"/>
      <c r="BL57" s="61"/>
      <c r="BS57" s="61"/>
      <c r="BZ57" s="61"/>
      <c r="CG57" s="61"/>
    </row>
    <row r="58" spans="1:85" hidden="1" outlineLevel="1" x14ac:dyDescent="0.2">
      <c r="A58" s="44" t="s">
        <v>62</v>
      </c>
      <c r="H58" s="61"/>
      <c r="O58" s="61"/>
      <c r="R58" s="62"/>
      <c r="S58" s="62"/>
      <c r="T58" s="62"/>
      <c r="U58" s="62"/>
      <c r="V58" s="61"/>
      <c r="AC58" s="61"/>
      <c r="AJ58" s="61"/>
      <c r="AQ58" s="61"/>
      <c r="AX58" s="61"/>
      <c r="BE58" s="61"/>
      <c r="BL58" s="61"/>
      <c r="BS58" s="61"/>
      <c r="BZ58" s="61"/>
      <c r="CG58" s="61"/>
    </row>
    <row r="59" spans="1:85" hidden="1" outlineLevel="1" x14ac:dyDescent="0.2">
      <c r="A59" s="44" t="s">
        <v>63</v>
      </c>
      <c r="H59" s="61"/>
      <c r="O59" s="61"/>
      <c r="R59" s="62"/>
      <c r="S59" s="62"/>
      <c r="T59" s="62"/>
      <c r="U59" s="62"/>
      <c r="V59" s="61"/>
      <c r="AC59" s="61"/>
      <c r="AJ59" s="61"/>
      <c r="AQ59" s="61"/>
      <c r="AX59" s="61"/>
      <c r="BE59" s="61"/>
      <c r="BL59" s="61"/>
      <c r="BS59" s="61"/>
      <c r="BZ59" s="61"/>
      <c r="CG59" s="61"/>
    </row>
    <row r="60" spans="1:85" hidden="1" outlineLevel="1" x14ac:dyDescent="0.2">
      <c r="A60" s="44" t="s">
        <v>64</v>
      </c>
      <c r="H60" s="61"/>
      <c r="O60" s="61"/>
      <c r="R60" s="62"/>
      <c r="S60" s="62"/>
      <c r="T60" s="62"/>
      <c r="U60" s="62"/>
      <c r="V60" s="61"/>
      <c r="AC60" s="61"/>
      <c r="AJ60" s="61"/>
      <c r="AQ60" s="61"/>
      <c r="AX60" s="61"/>
      <c r="BE60" s="61"/>
      <c r="BL60" s="61"/>
      <c r="BS60" s="61"/>
      <c r="BZ60" s="61"/>
      <c r="CG60" s="61"/>
    </row>
    <row r="61" spans="1:85" hidden="1" outlineLevel="1" x14ac:dyDescent="0.2">
      <c r="A61" s="44" t="s">
        <v>65</v>
      </c>
      <c r="H61" s="61"/>
      <c r="O61" s="61"/>
      <c r="R61" s="62"/>
      <c r="S61" s="62"/>
      <c r="T61" s="62"/>
      <c r="U61" s="62"/>
      <c r="V61" s="61"/>
      <c r="AC61" s="61"/>
      <c r="AJ61" s="61"/>
      <c r="AQ61" s="61"/>
      <c r="AX61" s="61"/>
      <c r="BE61" s="61"/>
      <c r="BL61" s="61"/>
      <c r="BS61" s="61"/>
      <c r="BZ61" s="61"/>
      <c r="CG61" s="61"/>
    </row>
    <row r="62" spans="1:85" hidden="1" outlineLevel="1" x14ac:dyDescent="0.2">
      <c r="A62" s="44" t="s">
        <v>66</v>
      </c>
      <c r="H62" s="61"/>
      <c r="O62" s="61"/>
      <c r="R62" s="62"/>
      <c r="S62" s="62"/>
      <c r="T62" s="62"/>
      <c r="U62" s="62"/>
      <c r="V62" s="61"/>
      <c r="AC62" s="61"/>
      <c r="AJ62" s="61"/>
      <c r="AQ62" s="61"/>
      <c r="AX62" s="61"/>
      <c r="BE62" s="61"/>
      <c r="BL62" s="61"/>
      <c r="BS62" s="61"/>
      <c r="BZ62" s="61"/>
      <c r="CG62" s="61"/>
    </row>
    <row r="63" spans="1:85" hidden="1" outlineLevel="1" x14ac:dyDescent="0.2">
      <c r="A63" s="44" t="s">
        <v>67</v>
      </c>
      <c r="H63" s="61"/>
      <c r="O63" s="61"/>
      <c r="R63" s="62"/>
      <c r="S63" s="62"/>
      <c r="T63" s="62"/>
      <c r="U63" s="62"/>
      <c r="V63" s="61"/>
      <c r="AC63" s="61"/>
      <c r="AJ63" s="61"/>
      <c r="AQ63" s="61"/>
      <c r="AX63" s="61"/>
      <c r="BE63" s="61"/>
      <c r="BL63" s="61"/>
      <c r="BS63" s="61"/>
      <c r="BZ63" s="61"/>
      <c r="CG63" s="61"/>
    </row>
    <row r="64" spans="1:85" hidden="1" outlineLevel="1" x14ac:dyDescent="0.2">
      <c r="A64" s="44" t="s">
        <v>68</v>
      </c>
      <c r="H64" s="61"/>
      <c r="O64" s="61"/>
      <c r="R64" s="62"/>
      <c r="S64" s="62"/>
      <c r="T64" s="62"/>
      <c r="U64" s="62"/>
      <c r="V64" s="61"/>
      <c r="AC64" s="61"/>
      <c r="AJ64" s="61"/>
      <c r="AQ64" s="61"/>
      <c r="AX64" s="61"/>
      <c r="BE64" s="61"/>
      <c r="BL64" s="61"/>
      <c r="BS64" s="61"/>
      <c r="BZ64" s="61"/>
      <c r="CG64" s="61"/>
    </row>
    <row r="65" spans="1:85" hidden="1" outlineLevel="1" x14ac:dyDescent="0.2">
      <c r="A65" s="44" t="s">
        <v>69</v>
      </c>
      <c r="H65" s="61"/>
      <c r="O65" s="61"/>
      <c r="R65" s="62"/>
      <c r="S65" s="62"/>
      <c r="T65" s="62"/>
      <c r="U65" s="62"/>
      <c r="V65" s="61"/>
      <c r="AC65" s="61"/>
      <c r="AJ65" s="61"/>
      <c r="AQ65" s="61"/>
      <c r="AX65" s="61"/>
      <c r="BE65" s="61"/>
      <c r="BL65" s="61"/>
      <c r="BS65" s="61"/>
      <c r="BZ65" s="61"/>
      <c r="CG65" s="61"/>
    </row>
    <row r="66" spans="1:85" collapsed="1" x14ac:dyDescent="0.2">
      <c r="A66" s="56" t="s">
        <v>148</v>
      </c>
      <c r="H66" s="61"/>
      <c r="O66" s="61"/>
      <c r="V66" s="61"/>
      <c r="W66" s="63"/>
      <c r="X66" s="63"/>
      <c r="Y66" s="63"/>
      <c r="Z66" s="63"/>
      <c r="AA66" s="63"/>
      <c r="AB66" s="63"/>
      <c r="AC66" s="61"/>
      <c r="AD66" s="63"/>
      <c r="AE66" s="63"/>
      <c r="AF66" s="63"/>
      <c r="AG66" s="63"/>
      <c r="AH66" s="63"/>
      <c r="AI66" s="63"/>
      <c r="AJ66" s="61"/>
      <c r="AK66" s="63"/>
      <c r="AL66" s="63"/>
      <c r="AM66" s="63"/>
      <c r="AN66" s="63"/>
      <c r="AO66" s="63"/>
      <c r="AP66" s="63"/>
      <c r="AQ66" s="61"/>
      <c r="AR66" s="63"/>
      <c r="AS66" s="63"/>
      <c r="AT66" s="63"/>
      <c r="AU66" s="63"/>
      <c r="AV66" s="63"/>
      <c r="AW66" s="63"/>
      <c r="AX66" s="61"/>
      <c r="AY66" s="63"/>
      <c r="AZ66" s="63"/>
      <c r="BA66" s="63"/>
      <c r="BB66" s="63"/>
      <c r="BC66" s="63"/>
      <c r="BD66" s="63"/>
      <c r="BE66" s="61"/>
      <c r="BF66" s="63"/>
      <c r="BG66" s="63"/>
      <c r="BH66" s="63"/>
      <c r="BI66" s="63"/>
      <c r="BJ66" s="63"/>
      <c r="BK66" s="63"/>
      <c r="BL66" s="61"/>
      <c r="BM66" s="63"/>
      <c r="BN66" s="63"/>
      <c r="BO66" s="63"/>
      <c r="BP66" s="63"/>
      <c r="BQ66" s="63"/>
      <c r="BR66" s="63"/>
      <c r="BS66" s="61"/>
      <c r="BT66" s="63"/>
      <c r="BU66" s="63"/>
      <c r="BV66" s="63"/>
      <c r="BW66" s="63"/>
      <c r="BX66" s="63"/>
      <c r="BY66" s="63"/>
      <c r="BZ66" s="61"/>
      <c r="CG66" s="61"/>
    </row>
    <row r="67" spans="1:85" hidden="1" outlineLevel="1" x14ac:dyDescent="0.2">
      <c r="A67" s="56" t="s">
        <v>118</v>
      </c>
      <c r="H67" s="61"/>
      <c r="O67" s="61"/>
      <c r="V67" s="61"/>
      <c r="W67" s="66"/>
      <c r="X67" s="66"/>
      <c r="Y67" s="66"/>
      <c r="AC67" s="61"/>
      <c r="AJ67" s="61"/>
      <c r="AQ67" s="61"/>
      <c r="AX67" s="61"/>
      <c r="BE67" s="61"/>
      <c r="BL67" s="61"/>
      <c r="BS67" s="61"/>
      <c r="BZ67" s="61"/>
      <c r="CG67" s="61"/>
    </row>
    <row r="68" spans="1:85" hidden="1" outlineLevel="1" x14ac:dyDescent="0.2">
      <c r="A68" s="56" t="s">
        <v>119</v>
      </c>
      <c r="H68" s="61"/>
      <c r="O68" s="61"/>
      <c r="V68" s="61"/>
      <c r="Z68" s="66"/>
      <c r="AA68" s="66"/>
      <c r="AC68" s="61"/>
      <c r="AJ68" s="61"/>
      <c r="AQ68" s="61"/>
      <c r="AX68" s="61"/>
      <c r="BE68" s="61"/>
      <c r="BL68" s="61"/>
      <c r="BS68" s="61"/>
      <c r="BZ68" s="61"/>
      <c r="CG68" s="61"/>
    </row>
    <row r="69" spans="1:85" hidden="1" outlineLevel="1" x14ac:dyDescent="0.2">
      <c r="A69" s="56" t="s">
        <v>120</v>
      </c>
      <c r="H69" s="61"/>
      <c r="O69" s="61"/>
      <c r="V69" s="61"/>
      <c r="Z69" s="66"/>
      <c r="AA69" s="66"/>
      <c r="AC69" s="61"/>
      <c r="AJ69" s="61"/>
      <c r="AQ69" s="61"/>
      <c r="AX69" s="61"/>
      <c r="BE69" s="61"/>
      <c r="BL69" s="61"/>
      <c r="BS69" s="61"/>
      <c r="BZ69" s="61"/>
      <c r="CG69" s="61"/>
    </row>
    <row r="70" spans="1:85" hidden="1" outlineLevel="1" x14ac:dyDescent="0.2">
      <c r="A70" s="56" t="s">
        <v>121</v>
      </c>
      <c r="H70" s="61"/>
      <c r="O70" s="61"/>
      <c r="V70" s="61"/>
      <c r="AB70" s="66"/>
      <c r="AC70" s="61"/>
      <c r="AJ70" s="61"/>
      <c r="AQ70" s="61"/>
      <c r="AX70" s="61"/>
      <c r="BE70" s="61"/>
      <c r="BL70" s="61"/>
      <c r="BS70" s="61"/>
      <c r="BZ70" s="61"/>
      <c r="CG70" s="61"/>
    </row>
    <row r="71" spans="1:85" hidden="1" outlineLevel="1" x14ac:dyDescent="0.2">
      <c r="A71" s="56" t="s">
        <v>122</v>
      </c>
      <c r="H71" s="61"/>
      <c r="O71" s="61"/>
      <c r="V71" s="61"/>
      <c r="AB71" s="66"/>
      <c r="AC71" s="61"/>
      <c r="AJ71" s="61"/>
      <c r="AQ71" s="61"/>
      <c r="AX71" s="61"/>
      <c r="BE71" s="61"/>
      <c r="BL71" s="61"/>
      <c r="BS71" s="61"/>
      <c r="BZ71" s="61"/>
      <c r="CG71" s="61"/>
    </row>
    <row r="72" spans="1:85" hidden="1" outlineLevel="1" x14ac:dyDescent="0.2">
      <c r="A72" s="56" t="s">
        <v>123</v>
      </c>
      <c r="H72" s="61"/>
      <c r="O72" s="61"/>
      <c r="V72" s="61"/>
      <c r="AC72" s="61"/>
      <c r="AD72" s="66"/>
      <c r="AE72" s="66"/>
      <c r="AF72" s="66"/>
      <c r="AG72" s="66"/>
      <c r="AH72" s="66"/>
      <c r="AI72" s="66"/>
      <c r="AJ72" s="61"/>
      <c r="AK72" s="66"/>
      <c r="AL72" s="66"/>
      <c r="AM72" s="66"/>
      <c r="AN72" s="66"/>
      <c r="AO72" s="66"/>
      <c r="AP72" s="66"/>
      <c r="AQ72" s="61"/>
      <c r="AR72" s="66"/>
      <c r="AS72" s="66"/>
      <c r="AT72" s="66"/>
      <c r="AU72" s="66"/>
      <c r="AV72" s="66"/>
      <c r="AW72" s="66"/>
      <c r="AX72" s="61"/>
      <c r="AY72" s="66"/>
      <c r="AZ72" s="66"/>
      <c r="BA72" s="66"/>
      <c r="BB72" s="66"/>
      <c r="BC72" s="66"/>
      <c r="BD72" s="66"/>
      <c r="BE72" s="61"/>
      <c r="BL72" s="61"/>
      <c r="BS72" s="61"/>
      <c r="BZ72" s="61"/>
      <c r="CG72" s="61"/>
    </row>
    <row r="73" spans="1:85" hidden="1" outlineLevel="1" x14ac:dyDescent="0.2">
      <c r="A73" s="56" t="s">
        <v>124</v>
      </c>
      <c r="H73" s="61"/>
      <c r="O73" s="61"/>
      <c r="V73" s="61"/>
      <c r="AC73" s="61"/>
      <c r="AJ73" s="61"/>
      <c r="AM73" s="66"/>
      <c r="AN73" s="66"/>
      <c r="AO73" s="66"/>
      <c r="AP73" s="66"/>
      <c r="AQ73" s="61"/>
      <c r="AX73" s="61"/>
      <c r="BE73" s="61"/>
      <c r="BF73" s="66"/>
      <c r="BG73" s="66"/>
      <c r="BH73" s="66"/>
      <c r="BI73" s="66"/>
      <c r="BJ73" s="66"/>
      <c r="BK73" s="66"/>
      <c r="BL73" s="61"/>
      <c r="BS73" s="61"/>
      <c r="BZ73" s="61"/>
      <c r="CG73" s="61"/>
    </row>
    <row r="74" spans="1:85" hidden="1" outlineLevel="1" x14ac:dyDescent="0.2">
      <c r="A74" s="56" t="s">
        <v>125</v>
      </c>
      <c r="H74" s="61"/>
      <c r="O74" s="61"/>
      <c r="V74" s="61"/>
      <c r="AC74" s="61"/>
      <c r="AJ74" s="61"/>
      <c r="AQ74" s="61"/>
      <c r="AX74" s="61"/>
      <c r="BE74" s="61"/>
      <c r="BF74" s="66"/>
      <c r="BG74" s="66"/>
      <c r="BH74" s="66"/>
      <c r="BI74" s="66"/>
      <c r="BJ74" s="66"/>
      <c r="BK74" s="66"/>
      <c r="BL74" s="61"/>
      <c r="BS74" s="61"/>
      <c r="BZ74" s="61"/>
      <c r="CG74" s="61"/>
    </row>
    <row r="75" spans="1:85" hidden="1" outlineLevel="1" x14ac:dyDescent="0.2">
      <c r="A75" s="56" t="s">
        <v>126</v>
      </c>
      <c r="H75" s="61"/>
      <c r="O75" s="61"/>
      <c r="V75" s="61"/>
      <c r="AC75" s="61"/>
      <c r="AJ75" s="61"/>
      <c r="AQ75" s="61"/>
      <c r="AX75" s="61"/>
      <c r="BE75" s="61"/>
      <c r="BF75" s="66"/>
      <c r="BG75" s="66"/>
      <c r="BH75" s="66"/>
      <c r="BI75" s="66"/>
      <c r="BJ75" s="66"/>
      <c r="BK75" s="66"/>
      <c r="BL75" s="61"/>
      <c r="BS75" s="61"/>
      <c r="BZ75" s="61"/>
      <c r="CG75" s="61"/>
    </row>
    <row r="76" spans="1:85" hidden="1" outlineLevel="1" x14ac:dyDescent="0.2">
      <c r="A76" s="56" t="s">
        <v>127</v>
      </c>
      <c r="H76" s="61"/>
      <c r="O76" s="61"/>
      <c r="V76" s="61"/>
      <c r="AC76" s="61"/>
      <c r="AJ76" s="61"/>
      <c r="AQ76" s="61"/>
      <c r="AX76" s="61"/>
      <c r="BE76" s="61"/>
      <c r="BF76" s="66"/>
      <c r="BG76" s="66"/>
      <c r="BH76" s="66"/>
      <c r="BI76" s="66"/>
      <c r="BJ76" s="66"/>
      <c r="BK76" s="66"/>
      <c r="BL76" s="61"/>
      <c r="BS76" s="61"/>
      <c r="BZ76" s="61"/>
      <c r="CG76" s="61"/>
    </row>
    <row r="77" spans="1:85" hidden="1" outlineLevel="1" x14ac:dyDescent="0.2">
      <c r="A77" s="56" t="s">
        <v>128</v>
      </c>
      <c r="H77" s="61"/>
      <c r="O77" s="61"/>
      <c r="V77" s="61"/>
      <c r="AC77" s="61"/>
      <c r="AJ77" s="61"/>
      <c r="AQ77" s="61"/>
      <c r="AX77" s="61"/>
      <c r="BE77" s="61"/>
      <c r="BF77" s="66"/>
      <c r="BG77" s="66"/>
      <c r="BH77" s="66"/>
      <c r="BI77" s="66"/>
      <c r="BJ77" s="66"/>
      <c r="BK77" s="66"/>
      <c r="BL77" s="61"/>
      <c r="BS77" s="61"/>
      <c r="BZ77" s="61"/>
      <c r="CG77" s="61"/>
    </row>
    <row r="78" spans="1:85" hidden="1" outlineLevel="1" x14ac:dyDescent="0.2">
      <c r="A78" s="56" t="s">
        <v>129</v>
      </c>
      <c r="H78" s="61"/>
      <c r="O78" s="61"/>
      <c r="V78" s="61"/>
      <c r="AC78" s="61"/>
      <c r="AJ78" s="61"/>
      <c r="AQ78" s="61"/>
      <c r="AX78" s="61"/>
      <c r="BE78" s="61"/>
      <c r="BF78" s="66"/>
      <c r="BG78" s="66"/>
      <c r="BH78" s="66"/>
      <c r="BI78" s="66"/>
      <c r="BJ78" s="66"/>
      <c r="BK78" s="66"/>
      <c r="BL78" s="61"/>
      <c r="BS78" s="61"/>
      <c r="BZ78" s="61"/>
      <c r="CG78" s="61"/>
    </row>
    <row r="79" spans="1:85" hidden="1" outlineLevel="1" x14ac:dyDescent="0.2">
      <c r="A79" s="56" t="s">
        <v>130</v>
      </c>
      <c r="H79" s="61"/>
      <c r="O79" s="61"/>
      <c r="V79" s="61"/>
      <c r="AC79" s="61"/>
      <c r="AJ79" s="61"/>
      <c r="AQ79" s="61"/>
      <c r="AX79" s="61"/>
      <c r="BE79" s="61"/>
      <c r="BL79" s="61"/>
      <c r="BM79" s="66"/>
      <c r="BN79" s="66"/>
      <c r="BO79" s="66"/>
      <c r="BS79" s="61"/>
      <c r="BZ79" s="61"/>
      <c r="CG79" s="61"/>
    </row>
    <row r="80" spans="1:85" hidden="1" outlineLevel="1" x14ac:dyDescent="0.2">
      <c r="A80" s="56" t="s">
        <v>131</v>
      </c>
      <c r="H80" s="61"/>
      <c r="O80" s="61"/>
      <c r="V80" s="61"/>
      <c r="AC80" s="61"/>
      <c r="AJ80" s="61"/>
      <c r="AQ80" s="61"/>
      <c r="AX80" s="61"/>
      <c r="BE80" s="61"/>
      <c r="BL80" s="61"/>
      <c r="BO80" s="66"/>
      <c r="BP80" s="66"/>
      <c r="BQ80" s="66"/>
      <c r="BR80" s="66"/>
      <c r="BS80" s="61"/>
      <c r="BZ80" s="61"/>
      <c r="CG80" s="61"/>
    </row>
    <row r="81" spans="1:85" hidden="1" outlineLevel="1" x14ac:dyDescent="0.2">
      <c r="A81" s="56" t="s">
        <v>132</v>
      </c>
      <c r="H81" s="61"/>
      <c r="O81" s="61"/>
      <c r="V81" s="61"/>
      <c r="AC81" s="61"/>
      <c r="AJ81" s="61"/>
      <c r="AQ81" s="61"/>
      <c r="AX81" s="61"/>
      <c r="BE81" s="61"/>
      <c r="BL81" s="61"/>
      <c r="BS81" s="61"/>
      <c r="BT81" s="66"/>
      <c r="BZ81" s="61"/>
      <c r="CG81" s="61"/>
    </row>
    <row r="82" spans="1:85" hidden="1" outlineLevel="1" x14ac:dyDescent="0.2">
      <c r="A82" s="56" t="s">
        <v>133</v>
      </c>
      <c r="H82" s="61"/>
      <c r="O82" s="61"/>
      <c r="V82" s="61"/>
      <c r="AC82" s="61"/>
      <c r="AJ82" s="61"/>
      <c r="AQ82" s="61"/>
      <c r="AX82" s="61"/>
      <c r="BE82" s="61"/>
      <c r="BL82" s="61"/>
      <c r="BS82" s="61"/>
      <c r="BU82" s="66"/>
      <c r="BZ82" s="61"/>
      <c r="CG82" s="61"/>
    </row>
    <row r="83" spans="1:85" hidden="1" outlineLevel="1" x14ac:dyDescent="0.2">
      <c r="A83" s="56" t="s">
        <v>137</v>
      </c>
      <c r="H83" s="61"/>
      <c r="O83" s="61"/>
      <c r="V83" s="61"/>
      <c r="AC83" s="61"/>
      <c r="AJ83" s="61"/>
      <c r="AQ83" s="61"/>
      <c r="AX83" s="61"/>
      <c r="BE83" s="61"/>
      <c r="BL83" s="61"/>
      <c r="BS83" s="61"/>
      <c r="BU83" s="66"/>
      <c r="BZ83" s="61"/>
      <c r="CG83" s="61"/>
    </row>
    <row r="84" spans="1:85" hidden="1" outlineLevel="1" x14ac:dyDescent="0.2">
      <c r="A84" s="56" t="s">
        <v>138</v>
      </c>
      <c r="H84" s="61"/>
      <c r="O84" s="61"/>
      <c r="V84" s="61"/>
      <c r="AC84" s="61"/>
      <c r="AJ84" s="61"/>
      <c r="AQ84" s="61"/>
      <c r="AX84" s="61"/>
      <c r="BE84" s="61"/>
      <c r="BL84" s="61"/>
      <c r="BS84" s="61"/>
      <c r="BV84" s="66"/>
      <c r="BW84" s="66"/>
      <c r="BX84" s="66"/>
      <c r="BY84" s="66"/>
      <c r="BZ84" s="61"/>
      <c r="CG84" s="61"/>
    </row>
    <row r="85" spans="1:85" collapsed="1" x14ac:dyDescent="0.2">
      <c r="A85" s="56" t="s">
        <v>146</v>
      </c>
      <c r="H85" s="61"/>
      <c r="O85" s="61"/>
      <c r="V85" s="61"/>
      <c r="AC85" s="61"/>
      <c r="AD85" s="64"/>
      <c r="AE85" s="64"/>
      <c r="AF85" s="64"/>
      <c r="AG85" s="64"/>
      <c r="AH85" s="64"/>
      <c r="AI85" s="64"/>
      <c r="AJ85" s="61"/>
      <c r="AK85" s="64"/>
      <c r="AL85" s="64"/>
      <c r="AM85" s="64"/>
      <c r="AN85" s="64"/>
      <c r="AO85" s="64"/>
      <c r="AP85" s="64"/>
      <c r="AQ85" s="61"/>
      <c r="AR85" s="64"/>
      <c r="AS85" s="64"/>
      <c r="AT85" s="64"/>
      <c r="AU85" s="64"/>
      <c r="AV85" s="64"/>
      <c r="AW85" s="64"/>
      <c r="AX85" s="61"/>
      <c r="AY85" s="64"/>
      <c r="AZ85" s="64"/>
      <c r="BA85" s="64"/>
      <c r="BB85" s="64"/>
      <c r="BC85" s="64"/>
      <c r="BD85" s="64"/>
      <c r="BE85" s="61"/>
      <c r="BF85" s="64"/>
      <c r="BG85" s="64"/>
      <c r="BH85" s="64"/>
      <c r="BI85" s="64"/>
      <c r="BJ85" s="64"/>
      <c r="BK85" s="64"/>
      <c r="BL85" s="61"/>
      <c r="BM85" s="64"/>
      <c r="BN85" s="64"/>
      <c r="BO85" s="64"/>
      <c r="BP85" s="64"/>
      <c r="BQ85" s="64"/>
      <c r="BR85" s="64"/>
      <c r="BS85" s="61"/>
      <c r="BT85" s="64"/>
      <c r="BU85" s="64"/>
      <c r="BV85" s="64"/>
      <c r="BZ85" s="61"/>
      <c r="CG85" s="61"/>
    </row>
    <row r="86" spans="1:85" hidden="1" outlineLevel="1" x14ac:dyDescent="0.2">
      <c r="A86" s="56" t="s">
        <v>134</v>
      </c>
      <c r="H86" s="61"/>
      <c r="O86" s="61"/>
      <c r="V86" s="61"/>
      <c r="AC86" s="61"/>
      <c r="AD86" s="67"/>
      <c r="AE86" s="67"/>
      <c r="AF86" s="67"/>
      <c r="AJ86" s="61"/>
      <c r="AQ86" s="61"/>
      <c r="AX86" s="61"/>
      <c r="BE86" s="61"/>
      <c r="BL86" s="61"/>
      <c r="BS86" s="61"/>
      <c r="BZ86" s="61"/>
      <c r="CG86" s="61"/>
    </row>
    <row r="87" spans="1:85" hidden="1" outlineLevel="1" x14ac:dyDescent="0.2">
      <c r="A87" s="56" t="s">
        <v>135</v>
      </c>
      <c r="H87" s="61"/>
      <c r="O87" s="61"/>
      <c r="V87" s="61"/>
      <c r="AC87" s="61"/>
      <c r="AG87" s="67"/>
      <c r="AH87" s="67"/>
      <c r="AI87" s="67"/>
      <c r="AJ87" s="61"/>
      <c r="AQ87" s="61"/>
      <c r="AX87" s="61"/>
      <c r="BE87" s="61"/>
      <c r="BL87" s="61"/>
      <c r="BS87" s="61"/>
      <c r="BZ87" s="61"/>
      <c r="CG87" s="61"/>
    </row>
    <row r="88" spans="1:85" hidden="1" outlineLevel="1" x14ac:dyDescent="0.2">
      <c r="A88" s="56" t="s">
        <v>136</v>
      </c>
      <c r="H88" s="61"/>
      <c r="O88" s="61"/>
      <c r="V88" s="61"/>
      <c r="AC88" s="61"/>
      <c r="AJ88" s="61"/>
      <c r="AQ88" s="61"/>
      <c r="AX88" s="61"/>
      <c r="BE88" s="61"/>
      <c r="BL88" s="61"/>
      <c r="BM88" s="67"/>
      <c r="BS88" s="61"/>
      <c r="BZ88" s="61"/>
      <c r="CG88" s="61"/>
    </row>
    <row r="89" spans="1:85" hidden="1" outlineLevel="1" x14ac:dyDescent="0.2">
      <c r="A89" s="56" t="s">
        <v>139</v>
      </c>
      <c r="H89" s="61"/>
      <c r="O89" s="61"/>
      <c r="V89" s="61"/>
      <c r="AC89" s="61"/>
      <c r="AJ89" s="61"/>
      <c r="AQ89" s="61"/>
      <c r="AX89" s="61"/>
      <c r="BE89" s="61"/>
      <c r="BL89" s="61"/>
      <c r="BM89" s="67"/>
      <c r="BN89" s="67"/>
      <c r="BO89" s="67"/>
      <c r="BP89" s="67"/>
      <c r="BS89" s="61"/>
      <c r="BZ89" s="61"/>
      <c r="CG89" s="61"/>
    </row>
    <row r="90" spans="1:85" hidden="1" outlineLevel="1" x14ac:dyDescent="0.2">
      <c r="A90" s="56" t="s">
        <v>140</v>
      </c>
      <c r="H90" s="61"/>
      <c r="O90" s="61"/>
      <c r="V90" s="61"/>
      <c r="AC90" s="61"/>
      <c r="AJ90" s="61"/>
      <c r="AQ90" s="61"/>
      <c r="AX90" s="61"/>
      <c r="BE90" s="61"/>
      <c r="BL90" s="61"/>
      <c r="BO90" s="67"/>
      <c r="BP90" s="67"/>
      <c r="BQ90" s="67"/>
      <c r="BR90" s="67"/>
      <c r="BS90" s="61"/>
      <c r="BZ90" s="61"/>
      <c r="CG90" s="61"/>
    </row>
    <row r="91" spans="1:85" hidden="1" outlineLevel="1" x14ac:dyDescent="0.2">
      <c r="A91" s="56" t="s">
        <v>141</v>
      </c>
      <c r="H91" s="61"/>
      <c r="O91" s="61"/>
      <c r="V91" s="61"/>
      <c r="AC91" s="61"/>
      <c r="AJ91" s="61"/>
      <c r="AQ91" s="61"/>
      <c r="AX91" s="61"/>
      <c r="BE91" s="61"/>
      <c r="BL91" s="61"/>
      <c r="BQ91" s="67"/>
      <c r="BR91" s="67"/>
      <c r="BS91" s="61"/>
      <c r="BZ91" s="61"/>
      <c r="CG91" s="61"/>
    </row>
    <row r="92" spans="1:85" hidden="1" outlineLevel="1" x14ac:dyDescent="0.2">
      <c r="A92" s="56" t="s">
        <v>142</v>
      </c>
      <c r="H92" s="61"/>
      <c r="O92" s="61"/>
      <c r="V92" s="61"/>
      <c r="AC92" s="61"/>
      <c r="AJ92" s="61"/>
      <c r="AQ92" s="61"/>
      <c r="AX92" s="61"/>
      <c r="BE92" s="61"/>
      <c r="BL92" s="61"/>
      <c r="BS92" s="61"/>
      <c r="BT92" s="67"/>
      <c r="BU92" s="67"/>
      <c r="BZ92" s="61"/>
      <c r="CG92" s="61"/>
    </row>
    <row r="93" spans="1:85" hidden="1" outlineLevel="1" x14ac:dyDescent="0.2">
      <c r="A93" s="56" t="s">
        <v>143</v>
      </c>
      <c r="H93" s="61"/>
      <c r="O93" s="61"/>
      <c r="V93" s="61"/>
      <c r="AC93" s="61"/>
      <c r="AJ93" s="61"/>
      <c r="AQ93" s="61"/>
      <c r="AX93" s="61"/>
      <c r="BE93" s="61"/>
      <c r="BL93" s="61"/>
      <c r="BS93" s="61"/>
      <c r="BV93" s="67"/>
      <c r="BZ93" s="61"/>
      <c r="CG93" s="61"/>
    </row>
    <row r="94" spans="1:85" hidden="1" outlineLevel="1" x14ac:dyDescent="0.2">
      <c r="A94" s="56" t="s">
        <v>144</v>
      </c>
      <c r="H94" s="61"/>
      <c r="O94" s="61"/>
      <c r="V94" s="61"/>
      <c r="AC94" s="61"/>
      <c r="AJ94" s="61"/>
      <c r="AQ94" s="61"/>
      <c r="AX94" s="61"/>
      <c r="BE94" s="61"/>
      <c r="BL94" s="61"/>
      <c r="BS94" s="61"/>
      <c r="BV94" s="67"/>
      <c r="BZ94" s="61"/>
      <c r="CG94" s="61"/>
    </row>
    <row r="95" spans="1:85" collapsed="1" x14ac:dyDescent="0.2">
      <c r="A95" s="56" t="s">
        <v>145</v>
      </c>
      <c r="H95" s="61"/>
      <c r="O95" s="61"/>
      <c r="V95" s="61"/>
      <c r="AC95" s="61"/>
      <c r="AJ95" s="61"/>
      <c r="AQ95" s="61"/>
      <c r="AX95" s="61"/>
      <c r="BE95" s="61"/>
      <c r="BL95" s="61"/>
      <c r="BS95" s="61"/>
      <c r="BZ95" s="61"/>
      <c r="CA95" s="65"/>
      <c r="CB95" s="65"/>
      <c r="CC95" s="65"/>
      <c r="CD95" s="65"/>
      <c r="CE95" s="65"/>
      <c r="CF95" s="65"/>
      <c r="CG95" s="61"/>
    </row>
  </sheetData>
  <mergeCells count="12">
    <mergeCell ref="CA5:CG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BM5:BS5"/>
    <mergeCell ref="BT5:BZ5"/>
  </mergeCells>
  <phoneticPr fontId="3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1D1878DB1335499DDB13F3A4C3009B" ma:contentTypeVersion="19" ma:contentTypeDescription="Ein neues Dokument erstellen." ma:contentTypeScope="" ma:versionID="2764515310b66be40b74970f1ab09e03">
  <xsd:schema xmlns:xsd="http://www.w3.org/2001/XMLSchema" xmlns:xs="http://www.w3.org/2001/XMLSchema" xmlns:p="http://schemas.microsoft.com/office/2006/metadata/properties" xmlns:ns2="388ba771-cdb3-4ab4-b105-079ba08c4720" xmlns:ns3="eabf0ec1-5846-45d3-901d-efa415327165" xmlns:ns4="484c8c59-755d-4516-b8d2-1621b38262b4" targetNamespace="http://schemas.microsoft.com/office/2006/metadata/properties" ma:root="true" ma:fieldsID="09bc53a79a7a89d943a09881b00ab926" ns2:_="" ns3:_="" ns4:_="">
    <xsd:import namespace="388ba771-cdb3-4ab4-b105-079ba08c4720"/>
    <xsd:import namespace="eabf0ec1-5846-45d3-901d-efa415327165"/>
    <xsd:import namespace="484c8c59-755d-4516-b8d2-1621b38262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8ba771-cdb3-4ab4-b105-079ba08c47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tatus Unterschrift" ma:internalName="Status_x0020_Unterschrift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bf0ec1-5846-45d3-901d-efa41532716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c8c59-755d-4516-b8d2-1621b38262b4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885589fd-bed1-4f41-bda0-46e8ec2024eb}" ma:internalName="TaxCatchAll" ma:showField="CatchAllData" ma:web="eabf0ec1-5846-45d3-901d-efa4153271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bf0ec1-5846-45d3-901d-efa415327165">
      <UserInfo>
        <DisplayName/>
        <AccountId xsi:nil="true"/>
        <AccountType/>
      </UserInfo>
    </SharedWithUsers>
    <MediaLengthInSeconds xmlns="388ba771-cdb3-4ab4-b105-079ba08c4720" xsi:nil="true"/>
    <_Flow_SignoffStatus xmlns="388ba771-cdb3-4ab4-b105-079ba08c4720" xsi:nil="true"/>
    <TaxCatchAll xmlns="484c8c59-755d-4516-b8d2-1621b38262b4" xsi:nil="true"/>
    <lcf76f155ced4ddcb4097134ff3c332f xmlns="388ba771-cdb3-4ab4-b105-079ba08c47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6939D6-78D8-41FA-9D30-F3B4207F1407}"/>
</file>

<file path=customXml/itemProps2.xml><?xml version="1.0" encoding="utf-8"?>
<ds:datastoreItem xmlns:ds="http://schemas.openxmlformats.org/officeDocument/2006/customXml" ds:itemID="{D619CE86-E709-4329-8865-C70F3C3D605F}"/>
</file>

<file path=customXml/itemProps3.xml><?xml version="1.0" encoding="utf-8"?>
<ds:datastoreItem xmlns:ds="http://schemas.openxmlformats.org/officeDocument/2006/customXml" ds:itemID="{12C3D48D-84DB-427F-9AA0-A67DF7073D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Cronograma Dinámico</vt:lpstr>
      <vt:lpstr>Cronograma sencillo</vt:lpstr>
      <vt:lpstr>'Cronograma Dinámico'!Área_de_impresión</vt:lpstr>
      <vt:lpstr>'Cronograma Dinámico'!prevWBS</vt:lpstr>
      <vt:lpstr>'Cronograma Dinámico'!Títulos_a_imprimir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Gantt Chart Template</dc:title>
  <dc:creator>Vertex42.com</dc:creator>
  <dc:description>(c) 2006-2018 Vertex42 LLC. All Rights Reserved.</dc:description>
  <cp:lastModifiedBy>Marco Fidel Ortiz Polo</cp:lastModifiedBy>
  <cp:lastPrinted>2018-02-12T20:25:38Z</cp:lastPrinted>
  <dcterms:created xsi:type="dcterms:W3CDTF">2010-06-09T16:05:03Z</dcterms:created>
  <dcterms:modified xsi:type="dcterms:W3CDTF">2024-04-10T14:54:32Z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3.1.1</vt:lpwstr>
  </property>
  <property fmtid="{D5CDD505-2E9C-101B-9397-08002B2CF9AE}" pid="4" name="Source">
    <vt:lpwstr>https://www.vertex42.com/ExcelTemplates/excel-gantt-chart.html</vt:lpwstr>
  </property>
  <property fmtid="{D5CDD505-2E9C-101B-9397-08002B2CF9AE}" pid="5" name="ContentTypeId">
    <vt:lpwstr>0x0101003B1D1878DB1335499DDB13F3A4C3009B</vt:lpwstr>
  </property>
  <property fmtid="{D5CDD505-2E9C-101B-9397-08002B2CF9AE}" pid="6" name="Order">
    <vt:r8>56700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  <property fmtid="{D5CDD505-2E9C-101B-9397-08002B2CF9AE}" pid="15" name="MediaServiceImageTags">
    <vt:lpwstr/>
  </property>
</Properties>
</file>